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1"/>
  </bookViews>
  <sheets>
    <sheet name="Троеборье" sheetId="1" r:id="rId1"/>
    <sheet name="Жим лёжа" sheetId="2" r:id="rId2"/>
    <sheet name="Становая тяга" sheetId="3" r:id="rId3"/>
    <sheet name="Элита - экип" sheetId="4" r:id="rId4"/>
  </sheets>
  <definedNames/>
  <calcPr fullCalcOnLoad="1"/>
</workbook>
</file>

<file path=xl/sharedStrings.xml><?xml version="1.0" encoding="utf-8"?>
<sst xmlns="http://schemas.openxmlformats.org/spreadsheetml/2006/main" count="1013" uniqueCount="282">
  <si>
    <t>В/К</t>
  </si>
  <si>
    <t>ФИО</t>
  </si>
  <si>
    <t>Становая тяга</t>
  </si>
  <si>
    <t>open</t>
  </si>
  <si>
    <t>Зуй Юрий</t>
  </si>
  <si>
    <t>Куныгин Илья</t>
  </si>
  <si>
    <t>Устинов Роман</t>
  </si>
  <si>
    <t>Щукин Владимир</t>
  </si>
  <si>
    <t>Поповских Максим</t>
  </si>
  <si>
    <t>Колотыгин Семен</t>
  </si>
  <si>
    <t>Потоскуев Денис</t>
  </si>
  <si>
    <t>Город</t>
  </si>
  <si>
    <t>Регион</t>
  </si>
  <si>
    <t>СТАНОВАЯ ТЯГА</t>
  </si>
  <si>
    <t>Место</t>
  </si>
  <si>
    <t>Страна</t>
  </si>
  <si>
    <t>Дата Рождения</t>
  </si>
  <si>
    <t>Возрастная категория</t>
  </si>
  <si>
    <t>Вес</t>
  </si>
  <si>
    <t>Иванченков Андрей</t>
  </si>
  <si>
    <t>Шинкоренко Александр</t>
  </si>
  <si>
    <t>Троеборье</t>
  </si>
  <si>
    <t>Варанкин Олег</t>
  </si>
  <si>
    <t>Куделя Владимир</t>
  </si>
  <si>
    <t>Васильев Тимофей</t>
  </si>
  <si>
    <t>Сарычев Егор</t>
  </si>
  <si>
    <t>Сорогин Михаил</t>
  </si>
  <si>
    <t>Тарасов Иван</t>
  </si>
  <si>
    <t>Новопашин Евгений</t>
  </si>
  <si>
    <t>Губайдуллин Павел</t>
  </si>
  <si>
    <t xml:space="preserve">Вакилев Илья </t>
  </si>
  <si>
    <t>27.12.1996</t>
  </si>
  <si>
    <t>Александров Александр</t>
  </si>
  <si>
    <t>Никитин Николай</t>
  </si>
  <si>
    <t>03.06.1990</t>
  </si>
  <si>
    <t>Дергачев Виталий</t>
  </si>
  <si>
    <t>АМТ Троеборье экипировочное 18.10.2014</t>
  </si>
  <si>
    <t>Шварц</t>
  </si>
  <si>
    <t>ПРИСЕД</t>
  </si>
  <si>
    <t>ЖИМ ЛЕЖА</t>
  </si>
  <si>
    <t>СУММА</t>
  </si>
  <si>
    <t>ИТОГ</t>
  </si>
  <si>
    <t>Абсолютное первенство</t>
  </si>
  <si>
    <t>Рез-тат</t>
  </si>
  <si>
    <t>subtotal</t>
  </si>
  <si>
    <t>Сумма</t>
  </si>
  <si>
    <t>ЖИМ лежа 13-19/ Становая / Троеборье 24.01.2015</t>
  </si>
  <si>
    <t>Белова Ирина</t>
  </si>
  <si>
    <t>Сидоров Николай</t>
  </si>
  <si>
    <t>Расковалов Андрей</t>
  </si>
  <si>
    <t>Носков Вячеслав</t>
  </si>
  <si>
    <t>Шумасов Артур</t>
  </si>
  <si>
    <t>Горбунов Юрий</t>
  </si>
  <si>
    <t>Санду Евгений</t>
  </si>
  <si>
    <t>Титков Григорий</t>
  </si>
  <si>
    <t>Нефедов Валерий</t>
  </si>
  <si>
    <t>Томилин Александр</t>
  </si>
  <si>
    <t xml:space="preserve">Почганов Илья </t>
  </si>
  <si>
    <t>20.03.1976</t>
  </si>
  <si>
    <t xml:space="preserve">Камышлов </t>
  </si>
  <si>
    <t xml:space="preserve">Михеев Иван </t>
  </si>
  <si>
    <t>Тугулым</t>
  </si>
  <si>
    <t>60</t>
  </si>
  <si>
    <t>62,5</t>
  </si>
  <si>
    <t>70</t>
  </si>
  <si>
    <t>110</t>
  </si>
  <si>
    <t>65</t>
  </si>
  <si>
    <t>80</t>
  </si>
  <si>
    <t>85</t>
  </si>
  <si>
    <t>95</t>
  </si>
  <si>
    <t>100</t>
  </si>
  <si>
    <t>105</t>
  </si>
  <si>
    <t>120</t>
  </si>
  <si>
    <t>Екимов Никита</t>
  </si>
  <si>
    <t>Сердюков Антон</t>
  </si>
  <si>
    <t>115</t>
  </si>
  <si>
    <t>130</t>
  </si>
  <si>
    <t>125</t>
  </si>
  <si>
    <t>132.5</t>
  </si>
  <si>
    <t>150</t>
  </si>
  <si>
    <t>145</t>
  </si>
  <si>
    <t>155</t>
  </si>
  <si>
    <t>160</t>
  </si>
  <si>
    <t>175</t>
  </si>
  <si>
    <t>77,5</t>
  </si>
  <si>
    <t>90</t>
  </si>
  <si>
    <t>97,5</t>
  </si>
  <si>
    <t>107,5</t>
  </si>
  <si>
    <t>135</t>
  </si>
  <si>
    <t>140</t>
  </si>
  <si>
    <t>0</t>
  </si>
  <si>
    <t>132,5</t>
  </si>
  <si>
    <t>157,5</t>
  </si>
  <si>
    <t>Богданович</t>
  </si>
  <si>
    <t>185</t>
  </si>
  <si>
    <t>165</t>
  </si>
  <si>
    <t>55</t>
  </si>
  <si>
    <t>75</t>
  </si>
  <si>
    <t>92,5</t>
  </si>
  <si>
    <t>147,5</t>
  </si>
  <si>
    <t>127,5</t>
  </si>
  <si>
    <t>170</t>
  </si>
  <si>
    <t>190</t>
  </si>
  <si>
    <t>220</t>
  </si>
  <si>
    <t>200</t>
  </si>
  <si>
    <t>230</t>
  </si>
  <si>
    <t>180</t>
  </si>
  <si>
    <t>Тюмень</t>
  </si>
  <si>
    <t>Ляпустин Алексей</t>
  </si>
  <si>
    <t>Артемовский</t>
  </si>
  <si>
    <t>08.06.1996</t>
  </si>
  <si>
    <t>teen 13-19</t>
  </si>
  <si>
    <t>06.06.1994</t>
  </si>
  <si>
    <t>10.12.1988</t>
  </si>
  <si>
    <t>23.09.1997</t>
  </si>
  <si>
    <t>25.07.1996</t>
  </si>
  <si>
    <t>01.01.1998</t>
  </si>
  <si>
    <t>01.01.1999</t>
  </si>
  <si>
    <t>30.01.1998</t>
  </si>
  <si>
    <t>17.02.1997</t>
  </si>
  <si>
    <t>01.01.1995</t>
  </si>
  <si>
    <t>Зеленин Александр</t>
  </si>
  <si>
    <t>19.04.1998</t>
  </si>
  <si>
    <t>01.01.1997</t>
  </si>
  <si>
    <t>20.04.1997</t>
  </si>
  <si>
    <t>Талица</t>
  </si>
  <si>
    <t>14.01.1989</t>
  </si>
  <si>
    <t>31.10.1991</t>
  </si>
  <si>
    <t>75+</t>
  </si>
  <si>
    <t>1 open</t>
  </si>
  <si>
    <t>2 open</t>
  </si>
  <si>
    <t>3 open</t>
  </si>
  <si>
    <t>1 teen</t>
  </si>
  <si>
    <t>2 teen</t>
  </si>
  <si>
    <t>3 teen</t>
  </si>
  <si>
    <t>н/з</t>
  </si>
  <si>
    <t>Очки</t>
  </si>
  <si>
    <t>Станица \ Регион</t>
  </si>
  <si>
    <t>Жим лежа</t>
  </si>
  <si>
    <t>1992</t>
  </si>
  <si>
    <t>35</t>
  </si>
  <si>
    <t>37,5</t>
  </si>
  <si>
    <t>40</t>
  </si>
  <si>
    <t>Батрединова Гузель</t>
  </si>
  <si>
    <t>с. Ядрышниково</t>
  </si>
  <si>
    <t>30</t>
  </si>
  <si>
    <t>Попцева Полина</t>
  </si>
  <si>
    <t>2000</t>
  </si>
  <si>
    <t>27,5</t>
  </si>
  <si>
    <t>Федотова Валерия</t>
  </si>
  <si>
    <t>Дягилева Люба</t>
  </si>
  <si>
    <t>1999</t>
  </si>
  <si>
    <t>Дубровина Елизавета</t>
  </si>
  <si>
    <t>25</t>
  </si>
  <si>
    <t>Гейер Андрей</t>
  </si>
  <si>
    <t>87,5</t>
  </si>
  <si>
    <t>Локшин Анатолий</t>
  </si>
  <si>
    <t>82,5</t>
  </si>
  <si>
    <t>Шихалев Слава</t>
  </si>
  <si>
    <t>42,5</t>
  </si>
  <si>
    <t>47,5</t>
  </si>
  <si>
    <t>50</t>
  </si>
  <si>
    <t>Саламов Аламат</t>
  </si>
  <si>
    <t>45</t>
  </si>
  <si>
    <t>Зарубин Олег</t>
  </si>
  <si>
    <t>Насиров Алекпер</t>
  </si>
  <si>
    <t>60,</t>
  </si>
  <si>
    <t>Пыткеев Дмитрий</t>
  </si>
  <si>
    <t>67,5</t>
  </si>
  <si>
    <t>72,5</t>
  </si>
  <si>
    <t>Кокшаров Илья</t>
  </si>
  <si>
    <t>Ермолин Егор</t>
  </si>
  <si>
    <t>Калунин Евгений</t>
  </si>
  <si>
    <t>Козлов Артем</t>
  </si>
  <si>
    <t>Никитин Слава</t>
  </si>
  <si>
    <t>Федоров Саша</t>
  </si>
  <si>
    <t>102,5</t>
  </si>
  <si>
    <t>Шанаурин Влад</t>
  </si>
  <si>
    <t>05.04.1991</t>
  </si>
  <si>
    <t>Камышлов</t>
  </si>
  <si>
    <t>15.05.1991</t>
  </si>
  <si>
    <t>тугулым</t>
  </si>
  <si>
    <t>Пышма</t>
  </si>
  <si>
    <t>Аскеров Илькин</t>
  </si>
  <si>
    <t>21.06.1994</t>
  </si>
  <si>
    <t>Минин Илья</t>
  </si>
  <si>
    <t>152,5</t>
  </si>
  <si>
    <t>Леонченко Антон</t>
  </si>
  <si>
    <t>13.02.1986</t>
  </si>
  <si>
    <t>Пермяков Алексей</t>
  </si>
  <si>
    <t>28.01.1983</t>
  </si>
  <si>
    <t>Барабанщиков Денис</t>
  </si>
  <si>
    <t>08.12.1989</t>
  </si>
  <si>
    <t>30.04.1984</t>
  </si>
  <si>
    <t>Артемовск</t>
  </si>
  <si>
    <t>Якушенко Константин</t>
  </si>
  <si>
    <t>15.03.1989</t>
  </si>
  <si>
    <t>Байкалово</t>
  </si>
  <si>
    <t>Белоногов Павел</t>
  </si>
  <si>
    <t>16.08.1986</t>
  </si>
  <si>
    <t>15.03.1980</t>
  </si>
  <si>
    <t>Фомин Данил</t>
  </si>
  <si>
    <t>122,5</t>
  </si>
  <si>
    <t>Ткачук Сергей</t>
  </si>
  <si>
    <t>137,5</t>
  </si>
  <si>
    <t>Иванов Валентин</t>
  </si>
  <si>
    <t>Артеменко Игорь</t>
  </si>
  <si>
    <t>Орлов Андрей</t>
  </si>
  <si>
    <t>Колобов Вячеслав</t>
  </si>
  <si>
    <t xml:space="preserve">Кудинов Сергей </t>
  </si>
  <si>
    <t>210</t>
  </si>
  <si>
    <t xml:space="preserve">Степанов Сергей </t>
  </si>
  <si>
    <t>240</t>
  </si>
  <si>
    <t>Сухой Лог</t>
  </si>
  <si>
    <t>205</t>
  </si>
  <si>
    <t>225</t>
  </si>
  <si>
    <t xml:space="preserve">Михальянц Евгений </t>
  </si>
  <si>
    <t>250</t>
  </si>
  <si>
    <t>260</t>
  </si>
  <si>
    <t>02.08.1991</t>
  </si>
  <si>
    <t>01.01.1992</t>
  </si>
  <si>
    <t>07.09.1990</t>
  </si>
  <si>
    <t>01.01.1991</t>
  </si>
  <si>
    <t>Буявых Иван</t>
  </si>
  <si>
    <t>24.08.1990</t>
  </si>
  <si>
    <t>31.12.1988</t>
  </si>
  <si>
    <t>25.07.1990</t>
  </si>
  <si>
    <t>01.01.1994</t>
  </si>
  <si>
    <t>Немашкало Евгений</t>
  </si>
  <si>
    <t>12.05.1967</t>
  </si>
  <si>
    <t>01.01.1982</t>
  </si>
  <si>
    <t>Буряков Александр</t>
  </si>
  <si>
    <t>01.01.2000</t>
  </si>
  <si>
    <t>Женщины</t>
  </si>
  <si>
    <t>Мужчины</t>
  </si>
  <si>
    <t>01.01.1990</t>
  </si>
  <si>
    <t>Путинцев Виктор</t>
  </si>
  <si>
    <t>01.01.1968</t>
  </si>
  <si>
    <t>01.01.1988</t>
  </si>
  <si>
    <t>01.01.1978</t>
  </si>
  <si>
    <t>Кротких Максим</t>
  </si>
  <si>
    <t>01.01.1996</t>
  </si>
  <si>
    <t>01.01.2001</t>
  </si>
  <si>
    <t>Ядрышниково</t>
  </si>
  <si>
    <t>Туранин Александр</t>
  </si>
  <si>
    <t>09.10.1995</t>
  </si>
  <si>
    <t>04.02.1998</t>
  </si>
  <si>
    <t>Луканин Дмитрий</t>
  </si>
  <si>
    <t>18.12.1981</t>
  </si>
  <si>
    <t>142,5</t>
  </si>
  <si>
    <t>Магерамов Ильнур</t>
  </si>
  <si>
    <t>172,5</t>
  </si>
  <si>
    <t>12.04.1986</t>
  </si>
  <si>
    <t>12.03.1983</t>
  </si>
  <si>
    <t>08.07.1989</t>
  </si>
  <si>
    <t>Снигирев Валерий</t>
  </si>
  <si>
    <t>07.05.1969</t>
  </si>
  <si>
    <t>07.04.1970</t>
  </si>
  <si>
    <t>ЖИМ лежа 24.01.2015</t>
  </si>
  <si>
    <t>АБС</t>
  </si>
  <si>
    <t>Кутляев Андрей</t>
  </si>
  <si>
    <t>335</t>
  </si>
  <si>
    <t>350</t>
  </si>
  <si>
    <t>365</t>
  </si>
  <si>
    <t>2</t>
  </si>
  <si>
    <t>Колесниченко Сергей</t>
  </si>
  <si>
    <t>19.11.1979</t>
  </si>
  <si>
    <t>Екатеринбург</t>
  </si>
  <si>
    <t>275</t>
  </si>
  <si>
    <t>320</t>
  </si>
  <si>
    <t>3</t>
  </si>
  <si>
    <t>Цецулин Павел</t>
  </si>
  <si>
    <t>Магнитогорск</t>
  </si>
  <si>
    <t>277,5</t>
  </si>
  <si>
    <t>4</t>
  </si>
  <si>
    <t>Пышминцев Николай</t>
  </si>
  <si>
    <t>К-Уральск</t>
  </si>
  <si>
    <t>345</t>
  </si>
  <si>
    <t>1</t>
  </si>
  <si>
    <t>Палей Семен</t>
  </si>
  <si>
    <t>14.04.1999</t>
  </si>
  <si>
    <t>teen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</si>
</sst>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Calibri"/>
      <family val="2"/>
    </font>
    <font>
      <strike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6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4" fontId="9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55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4" fontId="54" fillId="0" borderId="12" xfId="0" applyNumberFormat="1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zoomScale="70" zoomScaleNormal="70" zoomScalePageLayoutView="0" workbookViewId="0" topLeftCell="A1">
      <selection activeCell="G22" sqref="G22"/>
    </sheetView>
  </sheetViews>
  <sheetFormatPr defaultColWidth="9.140625" defaultRowHeight="15"/>
  <cols>
    <col min="1" max="1" width="6.00390625" style="0" bestFit="1" customWidth="1"/>
    <col min="2" max="2" width="5.8515625" style="2" bestFit="1" customWidth="1"/>
    <col min="3" max="3" width="30.421875" style="1" customWidth="1"/>
    <col min="4" max="4" width="24.7109375" style="1" hidden="1" customWidth="1"/>
    <col min="5" max="5" width="20.57421875" style="1" hidden="1" customWidth="1"/>
    <col min="6" max="6" width="11.421875" style="12" customWidth="1"/>
    <col min="7" max="7" width="12.57421875" style="1" customWidth="1"/>
    <col min="8" max="8" width="16.57421875" style="1" customWidth="1"/>
    <col min="9" max="9" width="7.57421875" style="13" bestFit="1" customWidth="1"/>
    <col min="10" max="10" width="9.57421875" style="37" customWidth="1"/>
    <col min="11" max="13" width="9.00390625" style="12" customWidth="1"/>
    <col min="14" max="14" width="1.8515625" style="12" bestFit="1" customWidth="1"/>
    <col min="15" max="15" width="9.00390625" style="28" customWidth="1"/>
    <col min="16" max="16" width="9.00390625" style="37" customWidth="1"/>
    <col min="17" max="19" width="9.00390625" style="12" customWidth="1"/>
    <col min="20" max="20" width="1.8515625" style="12" bestFit="1" customWidth="1"/>
    <col min="21" max="21" width="9.00390625" style="28" customWidth="1"/>
    <col min="22" max="22" width="9.00390625" style="37" customWidth="1"/>
    <col min="23" max="23" width="9.00390625" style="28" customWidth="1"/>
    <col min="24" max="24" width="9.00390625" style="37" customWidth="1"/>
    <col min="25" max="27" width="9.00390625" style="12" customWidth="1"/>
    <col min="28" max="28" width="1.8515625" style="12" bestFit="1" customWidth="1"/>
    <col min="29" max="29" width="9.00390625" style="28" customWidth="1"/>
    <col min="30" max="30" width="9.00390625" style="37" customWidth="1"/>
    <col min="31" max="31" width="8.8515625" style="28" customWidth="1"/>
    <col min="32" max="32" width="9.140625" style="37" bestFit="1" customWidth="1"/>
    <col min="33" max="33" width="11.140625" style="12" customWidth="1"/>
    <col min="34" max="39" width="8.8515625" style="1" customWidth="1"/>
  </cols>
  <sheetData>
    <row r="1" spans="4:31" ht="20.25">
      <c r="D1" s="16"/>
      <c r="E1" s="16" t="s">
        <v>36</v>
      </c>
      <c r="F1" s="16"/>
      <c r="G1" s="17"/>
      <c r="H1" s="16" t="s">
        <v>46</v>
      </c>
      <c r="I1" s="3"/>
      <c r="J1" s="34"/>
      <c r="K1" s="16"/>
      <c r="L1" s="16"/>
      <c r="M1" s="16"/>
      <c r="N1" s="16"/>
      <c r="O1" s="16"/>
      <c r="P1" s="39"/>
      <c r="Q1" s="16"/>
      <c r="R1" s="16"/>
      <c r="S1" s="16"/>
      <c r="T1" s="16"/>
      <c r="U1" s="12"/>
      <c r="W1" s="12"/>
      <c r="AC1" s="12"/>
      <c r="AE1" s="12"/>
    </row>
    <row r="2" spans="2:39" ht="15.75" thickBot="1">
      <c r="B2" s="5"/>
      <c r="C2" s="6"/>
      <c r="D2" s="6"/>
      <c r="E2" s="6"/>
      <c r="F2" s="6"/>
      <c r="G2" s="6"/>
      <c r="H2" s="6"/>
      <c r="I2" s="7"/>
      <c r="J2" s="35"/>
      <c r="K2" s="6"/>
      <c r="L2" s="6"/>
      <c r="M2" s="6"/>
      <c r="N2" s="6"/>
      <c r="O2" s="6"/>
      <c r="P2" s="35"/>
      <c r="Q2" s="6"/>
      <c r="R2" s="6"/>
      <c r="S2" s="6"/>
      <c r="T2" s="6"/>
      <c r="U2" s="26"/>
      <c r="V2" s="38"/>
      <c r="W2" s="26"/>
      <c r="X2" s="38"/>
      <c r="Y2" s="26"/>
      <c r="Z2" s="26"/>
      <c r="AA2" s="26"/>
      <c r="AB2" s="26"/>
      <c r="AC2" s="26"/>
      <c r="AD2" s="38"/>
      <c r="AE2" s="26"/>
      <c r="AF2" s="38"/>
      <c r="AG2" s="26"/>
      <c r="AH2" s="4"/>
      <c r="AI2" s="4"/>
      <c r="AJ2" s="4"/>
      <c r="AK2" s="4"/>
      <c r="AL2" s="4"/>
      <c r="AM2" s="4"/>
    </row>
    <row r="3" spans="1:33" ht="14.25" customHeight="1">
      <c r="A3" s="69" t="s">
        <v>14</v>
      </c>
      <c r="B3" s="69" t="s">
        <v>0</v>
      </c>
      <c r="C3" s="69" t="s">
        <v>1</v>
      </c>
      <c r="D3" s="69" t="s">
        <v>12</v>
      </c>
      <c r="E3" s="69" t="s">
        <v>15</v>
      </c>
      <c r="F3" s="71" t="s">
        <v>16</v>
      </c>
      <c r="G3" s="73" t="s">
        <v>11</v>
      </c>
      <c r="H3" s="69" t="s">
        <v>17</v>
      </c>
      <c r="I3" s="75" t="s">
        <v>18</v>
      </c>
      <c r="J3" s="80" t="s">
        <v>37</v>
      </c>
      <c r="K3" s="77" t="s">
        <v>38</v>
      </c>
      <c r="L3" s="77"/>
      <c r="M3" s="77"/>
      <c r="N3" s="77"/>
      <c r="O3" s="77"/>
      <c r="P3" s="77"/>
      <c r="Q3" s="77" t="s">
        <v>39</v>
      </c>
      <c r="R3" s="77"/>
      <c r="S3" s="77"/>
      <c r="T3" s="77"/>
      <c r="U3" s="77"/>
      <c r="V3" s="77"/>
      <c r="W3" s="77" t="s">
        <v>40</v>
      </c>
      <c r="X3" s="77"/>
      <c r="Y3" s="77" t="s">
        <v>13</v>
      </c>
      <c r="Z3" s="77"/>
      <c r="AA3" s="77"/>
      <c r="AB3" s="77"/>
      <c r="AC3" s="77"/>
      <c r="AD3" s="77"/>
      <c r="AE3" s="77" t="s">
        <v>41</v>
      </c>
      <c r="AF3" s="77"/>
      <c r="AG3" s="78" t="s">
        <v>42</v>
      </c>
    </row>
    <row r="4" spans="1:39" ht="15">
      <c r="A4" s="70"/>
      <c r="B4" s="70"/>
      <c r="C4" s="70"/>
      <c r="D4" s="70"/>
      <c r="E4" s="70"/>
      <c r="F4" s="72"/>
      <c r="G4" s="74"/>
      <c r="H4" s="70"/>
      <c r="I4" s="76"/>
      <c r="J4" s="81"/>
      <c r="K4" s="40">
        <v>1</v>
      </c>
      <c r="L4" s="40">
        <v>2</v>
      </c>
      <c r="M4" s="40">
        <v>3</v>
      </c>
      <c r="N4" s="40">
        <v>4</v>
      </c>
      <c r="O4" s="40" t="s">
        <v>43</v>
      </c>
      <c r="P4" s="41" t="s">
        <v>37</v>
      </c>
      <c r="Q4" s="40">
        <v>1</v>
      </c>
      <c r="R4" s="40">
        <v>2</v>
      </c>
      <c r="S4" s="40">
        <v>3</v>
      </c>
      <c r="T4" s="40">
        <v>4</v>
      </c>
      <c r="U4" s="40" t="s">
        <v>43</v>
      </c>
      <c r="V4" s="41" t="s">
        <v>37</v>
      </c>
      <c r="W4" s="40" t="s">
        <v>44</v>
      </c>
      <c r="X4" s="41" t="s">
        <v>37</v>
      </c>
      <c r="Y4" s="40">
        <v>1</v>
      </c>
      <c r="Z4" s="40">
        <v>2</v>
      </c>
      <c r="AA4" s="40">
        <v>3</v>
      </c>
      <c r="AB4" s="40">
        <v>4</v>
      </c>
      <c r="AC4" s="40" t="s">
        <v>43</v>
      </c>
      <c r="AD4" s="41" t="s">
        <v>37</v>
      </c>
      <c r="AE4" s="40" t="s">
        <v>45</v>
      </c>
      <c r="AF4" s="41" t="s">
        <v>37</v>
      </c>
      <c r="AG4" s="79"/>
      <c r="AH4" s="5"/>
      <c r="AI4" s="5"/>
      <c r="AJ4" s="5"/>
      <c r="AK4" s="5"/>
      <c r="AL4" s="5"/>
      <c r="AM4" s="5"/>
    </row>
    <row r="5" spans="1:39" s="23" customFormat="1" ht="18">
      <c r="A5" s="29"/>
      <c r="B5" s="29"/>
      <c r="C5" s="42" t="s">
        <v>21</v>
      </c>
      <c r="D5" s="29"/>
      <c r="E5" s="29"/>
      <c r="F5" s="43"/>
      <c r="G5" s="29"/>
      <c r="H5" s="8"/>
      <c r="I5" s="44"/>
      <c r="J5" s="45"/>
      <c r="K5" s="25"/>
      <c r="L5" s="25"/>
      <c r="M5" s="25"/>
      <c r="N5" s="25"/>
      <c r="O5" s="25"/>
      <c r="P5" s="46"/>
      <c r="Q5" s="25"/>
      <c r="R5" s="25"/>
      <c r="S5" s="25"/>
      <c r="T5" s="25"/>
      <c r="U5" s="25"/>
      <c r="V5" s="46"/>
      <c r="W5" s="25"/>
      <c r="X5" s="46"/>
      <c r="Y5" s="25"/>
      <c r="Z5" s="25"/>
      <c r="AA5" s="25"/>
      <c r="AB5" s="25"/>
      <c r="AC5" s="25"/>
      <c r="AD5" s="46"/>
      <c r="AE5" s="25"/>
      <c r="AF5" s="46"/>
      <c r="AG5" s="43"/>
      <c r="AH5" s="2"/>
      <c r="AI5" s="2"/>
      <c r="AJ5" s="2"/>
      <c r="AK5" s="2"/>
      <c r="AL5" s="2"/>
      <c r="AM5" s="2"/>
    </row>
    <row r="6" spans="1:39" s="23" customFormat="1" ht="15.75" customHeight="1">
      <c r="A6" s="30">
        <v>3</v>
      </c>
      <c r="B6" s="30">
        <v>75</v>
      </c>
      <c r="C6" s="8" t="s">
        <v>60</v>
      </c>
      <c r="D6" s="8"/>
      <c r="E6" s="8"/>
      <c r="F6" s="11" t="s">
        <v>120</v>
      </c>
      <c r="G6" s="9" t="s">
        <v>59</v>
      </c>
      <c r="H6" s="8" t="s">
        <v>3</v>
      </c>
      <c r="I6" s="10">
        <v>57.3</v>
      </c>
      <c r="J6" s="36">
        <v>0.8532</v>
      </c>
      <c r="K6" s="27" t="s">
        <v>80</v>
      </c>
      <c r="L6" s="27" t="s">
        <v>81</v>
      </c>
      <c r="M6" s="11" t="s">
        <v>95</v>
      </c>
      <c r="N6" s="11"/>
      <c r="O6" s="11" t="s">
        <v>95</v>
      </c>
      <c r="P6" s="36">
        <f aca="true" t="shared" si="0" ref="P6:P26">O6*J6</f>
        <v>140.778</v>
      </c>
      <c r="Q6" s="27" t="s">
        <v>70</v>
      </c>
      <c r="R6" s="27" t="s">
        <v>65</v>
      </c>
      <c r="S6" s="32" t="s">
        <v>75</v>
      </c>
      <c r="T6" s="11"/>
      <c r="U6" s="11" t="s">
        <v>65</v>
      </c>
      <c r="V6" s="36">
        <f aca="true" t="shared" si="1" ref="V6:V26">U6*J6</f>
        <v>93.85199999999999</v>
      </c>
      <c r="W6" s="25">
        <f aca="true" t="shared" si="2" ref="W6:W26">O6+U6</f>
        <v>275</v>
      </c>
      <c r="X6" s="36">
        <f aca="true" t="shared" si="3" ref="X6:X26">W6*J6</f>
        <v>234.63</v>
      </c>
      <c r="Y6" s="27" t="s">
        <v>65</v>
      </c>
      <c r="Z6" s="11" t="s">
        <v>72</v>
      </c>
      <c r="AA6" s="33" t="s">
        <v>77</v>
      </c>
      <c r="AB6" s="11"/>
      <c r="AC6" s="11" t="s">
        <v>72</v>
      </c>
      <c r="AD6" s="36">
        <f aca="true" t="shared" si="4" ref="AD6:AD26">AC6*J6</f>
        <v>102.384</v>
      </c>
      <c r="AE6" s="25">
        <f aca="true" t="shared" si="5" ref="AE6:AE26">W6+AC6</f>
        <v>395</v>
      </c>
      <c r="AF6" s="36">
        <f aca="true" t="shared" si="6" ref="AF6:AF26">AE6*J6</f>
        <v>337.014</v>
      </c>
      <c r="AG6" s="11" t="s">
        <v>130</v>
      </c>
      <c r="AH6" s="1"/>
      <c r="AI6" s="1"/>
      <c r="AJ6" s="1"/>
      <c r="AK6" s="1"/>
      <c r="AL6" s="1"/>
      <c r="AM6" s="1"/>
    </row>
    <row r="7" spans="1:39" s="23" customFormat="1" ht="12.75" customHeight="1">
      <c r="A7" s="30">
        <v>1</v>
      </c>
      <c r="B7" s="30">
        <v>75</v>
      </c>
      <c r="C7" s="8" t="s">
        <v>20</v>
      </c>
      <c r="D7" s="8"/>
      <c r="E7" s="8"/>
      <c r="F7" s="11" t="s">
        <v>113</v>
      </c>
      <c r="G7" s="9" t="s">
        <v>61</v>
      </c>
      <c r="H7" s="8" t="s">
        <v>3</v>
      </c>
      <c r="I7" s="10">
        <v>67</v>
      </c>
      <c r="J7" s="36">
        <v>0.7745</v>
      </c>
      <c r="K7" s="27" t="s">
        <v>79</v>
      </c>
      <c r="L7" s="11" t="s">
        <v>81</v>
      </c>
      <c r="M7" s="27" t="s">
        <v>92</v>
      </c>
      <c r="N7" s="11"/>
      <c r="O7" s="11" t="s">
        <v>92</v>
      </c>
      <c r="P7" s="36">
        <f t="shared" si="0"/>
        <v>121.98375</v>
      </c>
      <c r="Q7" s="27" t="s">
        <v>85</v>
      </c>
      <c r="R7" s="27" t="s">
        <v>69</v>
      </c>
      <c r="S7" s="27" t="s">
        <v>70</v>
      </c>
      <c r="T7" s="11"/>
      <c r="U7" s="11" t="s">
        <v>70</v>
      </c>
      <c r="V7" s="36">
        <f t="shared" si="1"/>
        <v>77.45</v>
      </c>
      <c r="W7" s="25">
        <f t="shared" si="2"/>
        <v>257.5</v>
      </c>
      <c r="X7" s="36">
        <f t="shared" si="3"/>
        <v>199.43375</v>
      </c>
      <c r="Y7" s="27" t="s">
        <v>82</v>
      </c>
      <c r="Z7" s="33" t="s">
        <v>101</v>
      </c>
      <c r="AA7" s="33" t="s">
        <v>101</v>
      </c>
      <c r="AB7" s="11"/>
      <c r="AC7" s="11" t="s">
        <v>82</v>
      </c>
      <c r="AD7" s="36">
        <f t="shared" si="4"/>
        <v>123.91999999999999</v>
      </c>
      <c r="AE7" s="25">
        <f t="shared" si="5"/>
        <v>417.5</v>
      </c>
      <c r="AF7" s="36">
        <f t="shared" si="6"/>
        <v>323.35375</v>
      </c>
      <c r="AG7" s="11" t="s">
        <v>131</v>
      </c>
      <c r="AH7" s="1"/>
      <c r="AI7" s="1"/>
      <c r="AJ7" s="1"/>
      <c r="AK7" s="1"/>
      <c r="AL7" s="1"/>
      <c r="AM7" s="1"/>
    </row>
    <row r="8" spans="1:39" s="23" customFormat="1" ht="12.75" customHeight="1">
      <c r="A8" s="30">
        <v>2</v>
      </c>
      <c r="B8" s="30">
        <v>75</v>
      </c>
      <c r="C8" s="8" t="s">
        <v>27</v>
      </c>
      <c r="D8" s="8"/>
      <c r="E8" s="8"/>
      <c r="F8" s="11" t="s">
        <v>112</v>
      </c>
      <c r="G8" s="9" t="s">
        <v>61</v>
      </c>
      <c r="H8" s="8" t="s">
        <v>3</v>
      </c>
      <c r="I8" s="10">
        <v>73.3</v>
      </c>
      <c r="J8" s="36">
        <v>0.6767</v>
      </c>
      <c r="K8" s="11" t="s">
        <v>77</v>
      </c>
      <c r="L8" s="27" t="s">
        <v>78</v>
      </c>
      <c r="M8" s="11" t="s">
        <v>89</v>
      </c>
      <c r="N8" s="11"/>
      <c r="O8" s="11" t="s">
        <v>89</v>
      </c>
      <c r="P8" s="36">
        <f t="shared" si="0"/>
        <v>94.738</v>
      </c>
      <c r="Q8" s="27" t="s">
        <v>85</v>
      </c>
      <c r="R8" s="11" t="s">
        <v>69</v>
      </c>
      <c r="S8" s="11" t="s">
        <v>86</v>
      </c>
      <c r="T8" s="11"/>
      <c r="U8" s="11" t="s">
        <v>86</v>
      </c>
      <c r="V8" s="36">
        <f t="shared" si="1"/>
        <v>65.97825</v>
      </c>
      <c r="W8" s="25">
        <f t="shared" si="2"/>
        <v>237.5</v>
      </c>
      <c r="X8" s="36">
        <f t="shared" si="3"/>
        <v>160.71625</v>
      </c>
      <c r="Y8" s="27" t="s">
        <v>82</v>
      </c>
      <c r="Z8" s="33" t="s">
        <v>101</v>
      </c>
      <c r="AA8" s="33" t="s">
        <v>101</v>
      </c>
      <c r="AB8" s="11"/>
      <c r="AC8" s="11" t="s">
        <v>82</v>
      </c>
      <c r="AD8" s="36">
        <f t="shared" si="4"/>
        <v>108.27199999999999</v>
      </c>
      <c r="AE8" s="25">
        <f t="shared" si="5"/>
        <v>397.5</v>
      </c>
      <c r="AF8" s="36">
        <f t="shared" si="6"/>
        <v>268.98825</v>
      </c>
      <c r="AG8" s="11"/>
      <c r="AH8" s="1"/>
      <c r="AI8" s="1"/>
      <c r="AJ8" s="1"/>
      <c r="AK8" s="1"/>
      <c r="AL8" s="1"/>
      <c r="AM8" s="1"/>
    </row>
    <row r="9" spans="1:39" s="23" customFormat="1" ht="13.5" customHeight="1">
      <c r="A9" s="31" t="s">
        <v>135</v>
      </c>
      <c r="B9" s="30">
        <v>75</v>
      </c>
      <c r="C9" s="8" t="s">
        <v>73</v>
      </c>
      <c r="D9" s="8"/>
      <c r="E9" s="8"/>
      <c r="F9" s="11" t="s">
        <v>127</v>
      </c>
      <c r="G9" s="9" t="s">
        <v>61</v>
      </c>
      <c r="H9" s="8" t="s">
        <v>3</v>
      </c>
      <c r="I9" s="10">
        <v>72.1</v>
      </c>
      <c r="J9" s="36">
        <v>0.7717</v>
      </c>
      <c r="K9" s="11" t="s">
        <v>65</v>
      </c>
      <c r="L9" s="11" t="s">
        <v>72</v>
      </c>
      <c r="M9" s="11" t="s">
        <v>72</v>
      </c>
      <c r="N9" s="11"/>
      <c r="O9" s="11" t="s">
        <v>90</v>
      </c>
      <c r="P9" s="36">
        <f t="shared" si="0"/>
        <v>0</v>
      </c>
      <c r="Q9" s="32" t="s">
        <v>85</v>
      </c>
      <c r="R9" s="32" t="s">
        <v>90</v>
      </c>
      <c r="S9" s="33" t="s">
        <v>90</v>
      </c>
      <c r="T9" s="27"/>
      <c r="U9" s="33" t="s">
        <v>90</v>
      </c>
      <c r="V9" s="36">
        <f t="shared" si="1"/>
        <v>0</v>
      </c>
      <c r="W9" s="25">
        <f t="shared" si="2"/>
        <v>0</v>
      </c>
      <c r="X9" s="36">
        <f t="shared" si="3"/>
        <v>0</v>
      </c>
      <c r="Y9" s="32" t="s">
        <v>101</v>
      </c>
      <c r="Z9" s="32" t="s">
        <v>90</v>
      </c>
      <c r="AA9" s="32" t="s">
        <v>90</v>
      </c>
      <c r="AB9" s="11"/>
      <c r="AC9" s="11" t="s">
        <v>90</v>
      </c>
      <c r="AD9" s="36">
        <f t="shared" si="4"/>
        <v>0</v>
      </c>
      <c r="AE9" s="25">
        <f t="shared" si="5"/>
        <v>0</v>
      </c>
      <c r="AF9" s="36">
        <f t="shared" si="6"/>
        <v>0</v>
      </c>
      <c r="AG9" s="11"/>
      <c r="AH9" s="1"/>
      <c r="AI9" s="1"/>
      <c r="AJ9" s="1"/>
      <c r="AK9" s="1"/>
      <c r="AL9" s="1"/>
      <c r="AM9" s="1"/>
    </row>
    <row r="10" spans="1:39" s="23" customFormat="1" ht="17.25" customHeight="1">
      <c r="A10" s="30">
        <v>1</v>
      </c>
      <c r="B10" s="30">
        <v>82.5</v>
      </c>
      <c r="C10" s="8" t="s">
        <v>108</v>
      </c>
      <c r="D10" s="8"/>
      <c r="E10" s="8"/>
      <c r="F10" s="11" t="s">
        <v>58</v>
      </c>
      <c r="G10" s="9" t="s">
        <v>93</v>
      </c>
      <c r="H10" s="8" t="s">
        <v>3</v>
      </c>
      <c r="I10" s="10">
        <v>82</v>
      </c>
      <c r="J10" s="36">
        <v>0.6219</v>
      </c>
      <c r="K10" s="27" t="s">
        <v>79</v>
      </c>
      <c r="L10" s="32" t="s">
        <v>82</v>
      </c>
      <c r="M10" s="11" t="s">
        <v>82</v>
      </c>
      <c r="N10" s="11"/>
      <c r="O10" s="11" t="s">
        <v>82</v>
      </c>
      <c r="P10" s="36">
        <f t="shared" si="0"/>
        <v>99.504</v>
      </c>
      <c r="Q10" s="11" t="s">
        <v>88</v>
      </c>
      <c r="R10" s="11" t="s">
        <v>89</v>
      </c>
      <c r="S10" s="33" t="s">
        <v>80</v>
      </c>
      <c r="T10" s="11"/>
      <c r="U10" s="11" t="s">
        <v>89</v>
      </c>
      <c r="V10" s="36">
        <f t="shared" si="1"/>
        <v>87.066</v>
      </c>
      <c r="W10" s="25">
        <f t="shared" si="2"/>
        <v>300</v>
      </c>
      <c r="X10" s="36">
        <f t="shared" si="3"/>
        <v>186.57</v>
      </c>
      <c r="Y10" s="11" t="s">
        <v>101</v>
      </c>
      <c r="Z10" s="11" t="s">
        <v>102</v>
      </c>
      <c r="AA10" s="11" t="s">
        <v>104</v>
      </c>
      <c r="AB10" s="11"/>
      <c r="AC10" s="11" t="s">
        <v>104</v>
      </c>
      <c r="AD10" s="36">
        <f t="shared" si="4"/>
        <v>124.38</v>
      </c>
      <c r="AE10" s="25">
        <f t="shared" si="5"/>
        <v>500</v>
      </c>
      <c r="AF10" s="36">
        <f t="shared" si="6"/>
        <v>310.95</v>
      </c>
      <c r="AG10" s="11"/>
      <c r="AH10" s="1"/>
      <c r="AI10" s="1"/>
      <c r="AJ10" s="1"/>
      <c r="AK10" s="1"/>
      <c r="AL10" s="1"/>
      <c r="AM10" s="1"/>
    </row>
    <row r="11" spans="1:39" s="23" customFormat="1" ht="15">
      <c r="A11" s="30">
        <v>2</v>
      </c>
      <c r="B11" s="30">
        <v>82.5</v>
      </c>
      <c r="C11" s="8" t="s">
        <v>33</v>
      </c>
      <c r="D11" s="8"/>
      <c r="E11" s="8"/>
      <c r="F11" s="11" t="s">
        <v>34</v>
      </c>
      <c r="G11" s="9" t="s">
        <v>109</v>
      </c>
      <c r="H11" s="8" t="s">
        <v>3</v>
      </c>
      <c r="I11" s="10">
        <v>82.2</v>
      </c>
      <c r="J11" s="36">
        <v>0.6209</v>
      </c>
      <c r="K11" s="32" t="s">
        <v>71</v>
      </c>
      <c r="L11" s="27" t="s">
        <v>71</v>
      </c>
      <c r="M11" s="11" t="s">
        <v>75</v>
      </c>
      <c r="N11" s="11"/>
      <c r="O11" s="11" t="s">
        <v>75</v>
      </c>
      <c r="P11" s="36">
        <f t="shared" si="0"/>
        <v>71.4035</v>
      </c>
      <c r="Q11" s="11" t="s">
        <v>85</v>
      </c>
      <c r="R11" s="32" t="s">
        <v>69</v>
      </c>
      <c r="S11" s="33" t="s">
        <v>69</v>
      </c>
      <c r="T11" s="11"/>
      <c r="U11" s="11" t="s">
        <v>85</v>
      </c>
      <c r="V11" s="36">
        <f t="shared" si="1"/>
        <v>55.881</v>
      </c>
      <c r="W11" s="25">
        <f t="shared" si="2"/>
        <v>205</v>
      </c>
      <c r="X11" s="36">
        <f t="shared" si="3"/>
        <v>127.28450000000001</v>
      </c>
      <c r="Y11" s="27" t="s">
        <v>82</v>
      </c>
      <c r="Z11" s="11" t="s">
        <v>101</v>
      </c>
      <c r="AA11" s="33" t="s">
        <v>106</v>
      </c>
      <c r="AB11" s="11"/>
      <c r="AC11" s="11" t="s">
        <v>101</v>
      </c>
      <c r="AD11" s="36">
        <f t="shared" si="4"/>
        <v>105.553</v>
      </c>
      <c r="AE11" s="25">
        <f t="shared" si="5"/>
        <v>375</v>
      </c>
      <c r="AF11" s="36">
        <f t="shared" si="6"/>
        <v>232.8375</v>
      </c>
      <c r="AG11" s="11"/>
      <c r="AH11" s="1"/>
      <c r="AI11" s="1"/>
      <c r="AJ11" s="1"/>
      <c r="AK11" s="1"/>
      <c r="AL11" s="1"/>
      <c r="AM11" s="1"/>
    </row>
    <row r="12" spans="1:39" s="23" customFormat="1" ht="18" customHeight="1">
      <c r="A12" s="30">
        <v>1</v>
      </c>
      <c r="B12" s="30">
        <v>90</v>
      </c>
      <c r="C12" s="8" t="s">
        <v>35</v>
      </c>
      <c r="D12" s="8"/>
      <c r="E12" s="8"/>
      <c r="F12" s="11" t="s">
        <v>126</v>
      </c>
      <c r="G12" s="9" t="s">
        <v>107</v>
      </c>
      <c r="H12" s="8" t="s">
        <v>3</v>
      </c>
      <c r="I12" s="10">
        <v>88.2</v>
      </c>
      <c r="J12" s="36">
        <v>0.6282</v>
      </c>
      <c r="K12" s="11" t="s">
        <v>82</v>
      </c>
      <c r="L12" s="11" t="s">
        <v>83</v>
      </c>
      <c r="M12" s="11" t="s">
        <v>94</v>
      </c>
      <c r="N12" s="11"/>
      <c r="O12" s="11" t="s">
        <v>94</v>
      </c>
      <c r="P12" s="36">
        <f t="shared" si="0"/>
        <v>116.217</v>
      </c>
      <c r="Q12" s="11" t="s">
        <v>89</v>
      </c>
      <c r="R12" s="27" t="s">
        <v>80</v>
      </c>
      <c r="S12" s="11" t="s">
        <v>99</v>
      </c>
      <c r="T12" s="27"/>
      <c r="U12" s="11" t="s">
        <v>99</v>
      </c>
      <c r="V12" s="36">
        <f t="shared" si="1"/>
        <v>92.6595</v>
      </c>
      <c r="W12" s="25">
        <f t="shared" si="2"/>
        <v>332.5</v>
      </c>
      <c r="X12" s="36">
        <f t="shared" si="3"/>
        <v>208.8765</v>
      </c>
      <c r="Y12" s="27" t="s">
        <v>103</v>
      </c>
      <c r="Z12" s="27" t="s">
        <v>105</v>
      </c>
      <c r="AA12" s="32" t="s">
        <v>90</v>
      </c>
      <c r="AB12" s="11"/>
      <c r="AC12" s="11" t="s">
        <v>105</v>
      </c>
      <c r="AD12" s="36">
        <f t="shared" si="4"/>
        <v>144.486</v>
      </c>
      <c r="AE12" s="25">
        <f t="shared" si="5"/>
        <v>562.5</v>
      </c>
      <c r="AF12" s="36">
        <f t="shared" si="6"/>
        <v>353.3625</v>
      </c>
      <c r="AG12" s="11" t="s">
        <v>129</v>
      </c>
      <c r="AH12" s="1"/>
      <c r="AI12" s="1"/>
      <c r="AJ12" s="1"/>
      <c r="AK12" s="1"/>
      <c r="AL12" s="1"/>
      <c r="AM12" s="1"/>
    </row>
    <row r="13" spans="1:39" s="23" customFormat="1" ht="15">
      <c r="A13" s="30">
        <v>1</v>
      </c>
      <c r="B13" s="30">
        <v>60</v>
      </c>
      <c r="C13" s="8" t="s">
        <v>22</v>
      </c>
      <c r="D13" s="8"/>
      <c r="E13" s="8"/>
      <c r="F13" s="11" t="s">
        <v>115</v>
      </c>
      <c r="G13" s="9" t="s">
        <v>61</v>
      </c>
      <c r="H13" s="8" t="s">
        <v>111</v>
      </c>
      <c r="I13" s="10">
        <v>57.5</v>
      </c>
      <c r="J13" s="36">
        <v>0.918</v>
      </c>
      <c r="K13" s="11" t="s">
        <v>72</v>
      </c>
      <c r="L13" s="11" t="s">
        <v>76</v>
      </c>
      <c r="M13" s="32" t="s">
        <v>89</v>
      </c>
      <c r="N13" s="11"/>
      <c r="O13" s="11" t="s">
        <v>76</v>
      </c>
      <c r="P13" s="36">
        <f t="shared" si="0"/>
        <v>119.34</v>
      </c>
      <c r="Q13" s="11" t="s">
        <v>69</v>
      </c>
      <c r="R13" s="32" t="s">
        <v>70</v>
      </c>
      <c r="S13" s="33" t="s">
        <v>70</v>
      </c>
      <c r="T13" s="11"/>
      <c r="U13" s="11" t="s">
        <v>69</v>
      </c>
      <c r="V13" s="36">
        <f t="shared" si="1"/>
        <v>87.21000000000001</v>
      </c>
      <c r="W13" s="25">
        <f t="shared" si="2"/>
        <v>225</v>
      </c>
      <c r="X13" s="36">
        <f t="shared" si="3"/>
        <v>206.55</v>
      </c>
      <c r="Y13" s="11" t="s">
        <v>79</v>
      </c>
      <c r="Z13" s="33" t="s">
        <v>82</v>
      </c>
      <c r="AA13" s="11" t="s">
        <v>82</v>
      </c>
      <c r="AB13" s="11"/>
      <c r="AC13" s="11" t="s">
        <v>82</v>
      </c>
      <c r="AD13" s="36">
        <f t="shared" si="4"/>
        <v>146.88</v>
      </c>
      <c r="AE13" s="25">
        <f t="shared" si="5"/>
        <v>385</v>
      </c>
      <c r="AF13" s="36">
        <f t="shared" si="6"/>
        <v>353.43</v>
      </c>
      <c r="AG13" s="11" t="s">
        <v>132</v>
      </c>
      <c r="AH13" s="1"/>
      <c r="AI13" s="1"/>
      <c r="AJ13" s="1"/>
      <c r="AK13" s="1"/>
      <c r="AL13" s="1"/>
      <c r="AM13" s="1"/>
    </row>
    <row r="14" spans="1:39" s="23" customFormat="1" ht="18" customHeight="1">
      <c r="A14" s="30">
        <v>2</v>
      </c>
      <c r="B14" s="30">
        <v>60</v>
      </c>
      <c r="C14" s="8" t="s">
        <v>74</v>
      </c>
      <c r="D14" s="8"/>
      <c r="E14" s="8"/>
      <c r="F14" s="11" t="s">
        <v>116</v>
      </c>
      <c r="G14" s="9" t="s">
        <v>59</v>
      </c>
      <c r="H14" s="8" t="s">
        <v>111</v>
      </c>
      <c r="I14" s="10">
        <v>59.7</v>
      </c>
      <c r="J14" s="36">
        <v>0.817</v>
      </c>
      <c r="K14" s="11" t="s">
        <v>75</v>
      </c>
      <c r="L14" s="27" t="s">
        <v>72</v>
      </c>
      <c r="M14" s="32" t="s">
        <v>77</v>
      </c>
      <c r="N14" s="11"/>
      <c r="O14" s="11" t="s">
        <v>72</v>
      </c>
      <c r="P14" s="36">
        <f t="shared" si="0"/>
        <v>98.03999999999999</v>
      </c>
      <c r="Q14" s="11" t="s">
        <v>67</v>
      </c>
      <c r="R14" s="27" t="s">
        <v>68</v>
      </c>
      <c r="S14" s="33" t="s">
        <v>85</v>
      </c>
      <c r="T14" s="11"/>
      <c r="U14" s="11" t="s">
        <v>68</v>
      </c>
      <c r="V14" s="36">
        <f t="shared" si="1"/>
        <v>69.445</v>
      </c>
      <c r="W14" s="25">
        <f t="shared" si="2"/>
        <v>205</v>
      </c>
      <c r="X14" s="36">
        <f t="shared" si="3"/>
        <v>167.48499999999999</v>
      </c>
      <c r="Y14" s="27" t="s">
        <v>80</v>
      </c>
      <c r="Z14" s="33" t="s">
        <v>79</v>
      </c>
      <c r="AA14" s="33" t="s">
        <v>81</v>
      </c>
      <c r="AB14" s="11"/>
      <c r="AC14" s="11" t="s">
        <v>80</v>
      </c>
      <c r="AD14" s="36">
        <f t="shared" si="4"/>
        <v>118.46499999999999</v>
      </c>
      <c r="AE14" s="25">
        <f t="shared" si="5"/>
        <v>350</v>
      </c>
      <c r="AF14" s="36">
        <f t="shared" si="6"/>
        <v>285.95</v>
      </c>
      <c r="AG14" s="11"/>
      <c r="AH14" s="1"/>
      <c r="AI14" s="1"/>
      <c r="AJ14" s="1"/>
      <c r="AK14" s="1"/>
      <c r="AL14" s="1"/>
      <c r="AM14" s="1"/>
    </row>
    <row r="15" spans="1:39" s="23" customFormat="1" ht="17.25" customHeight="1">
      <c r="A15" s="30">
        <v>3</v>
      </c>
      <c r="B15" s="30">
        <v>60</v>
      </c>
      <c r="C15" s="8" t="s">
        <v>56</v>
      </c>
      <c r="D15" s="8"/>
      <c r="E15" s="8"/>
      <c r="F15" s="11" t="s">
        <v>117</v>
      </c>
      <c r="G15" s="9" t="s">
        <v>59</v>
      </c>
      <c r="H15" s="8" t="s">
        <v>111</v>
      </c>
      <c r="I15" s="10">
        <v>56</v>
      </c>
      <c r="J15" s="36">
        <v>0.9273</v>
      </c>
      <c r="K15" s="11" t="s">
        <v>70</v>
      </c>
      <c r="L15" s="27" t="s">
        <v>71</v>
      </c>
      <c r="M15" s="32" t="s">
        <v>87</v>
      </c>
      <c r="N15" s="11"/>
      <c r="O15" s="11" t="s">
        <v>71</v>
      </c>
      <c r="P15" s="36">
        <f t="shared" si="0"/>
        <v>97.3665</v>
      </c>
      <c r="Q15" s="11" t="s">
        <v>64</v>
      </c>
      <c r="R15" s="32" t="s">
        <v>97</v>
      </c>
      <c r="S15" s="11" t="s">
        <v>97</v>
      </c>
      <c r="T15" s="11"/>
      <c r="U15" s="11" t="s">
        <v>97</v>
      </c>
      <c r="V15" s="36">
        <f t="shared" si="1"/>
        <v>69.5475</v>
      </c>
      <c r="W15" s="25">
        <f t="shared" si="2"/>
        <v>180</v>
      </c>
      <c r="X15" s="36">
        <f t="shared" si="3"/>
        <v>166.91400000000002</v>
      </c>
      <c r="Y15" s="27" t="s">
        <v>100</v>
      </c>
      <c r="Z15" s="11" t="s">
        <v>88</v>
      </c>
      <c r="AA15" s="33" t="s">
        <v>80</v>
      </c>
      <c r="AB15" s="11"/>
      <c r="AC15" s="11" t="s">
        <v>88</v>
      </c>
      <c r="AD15" s="36">
        <f t="shared" si="4"/>
        <v>125.1855</v>
      </c>
      <c r="AE15" s="25">
        <f t="shared" si="5"/>
        <v>315</v>
      </c>
      <c r="AF15" s="36">
        <f t="shared" si="6"/>
        <v>292.0995</v>
      </c>
      <c r="AG15" s="11"/>
      <c r="AH15" s="1"/>
      <c r="AI15" s="1"/>
      <c r="AJ15" s="1"/>
      <c r="AK15" s="1"/>
      <c r="AL15" s="1"/>
      <c r="AM15" s="1"/>
    </row>
    <row r="16" spans="1:39" s="23" customFormat="1" ht="13.5" customHeight="1">
      <c r="A16" s="30">
        <v>1</v>
      </c>
      <c r="B16" s="30">
        <v>67.5</v>
      </c>
      <c r="C16" s="8" t="s">
        <v>57</v>
      </c>
      <c r="D16" s="8"/>
      <c r="E16" s="8"/>
      <c r="F16" s="11" t="s">
        <v>124</v>
      </c>
      <c r="G16" s="9" t="s">
        <v>125</v>
      </c>
      <c r="H16" s="8" t="s">
        <v>111</v>
      </c>
      <c r="I16" s="10">
        <v>66.8</v>
      </c>
      <c r="J16" s="36">
        <v>0.7327</v>
      </c>
      <c r="K16" s="32" t="s">
        <v>79</v>
      </c>
      <c r="L16" s="27" t="s">
        <v>79</v>
      </c>
      <c r="M16" s="32" t="s">
        <v>81</v>
      </c>
      <c r="N16" s="11"/>
      <c r="O16" s="11" t="s">
        <v>79</v>
      </c>
      <c r="P16" s="36">
        <f t="shared" si="0"/>
        <v>109.905</v>
      </c>
      <c r="Q16" s="27" t="s">
        <v>69</v>
      </c>
      <c r="R16" s="32" t="s">
        <v>70</v>
      </c>
      <c r="S16" s="27" t="s">
        <v>90</v>
      </c>
      <c r="T16" s="11"/>
      <c r="U16" s="11" t="s">
        <v>69</v>
      </c>
      <c r="V16" s="36">
        <f t="shared" si="1"/>
        <v>69.6065</v>
      </c>
      <c r="W16" s="25">
        <f t="shared" si="2"/>
        <v>245</v>
      </c>
      <c r="X16" s="36">
        <f t="shared" si="3"/>
        <v>179.5115</v>
      </c>
      <c r="Y16" s="27" t="s">
        <v>102</v>
      </c>
      <c r="Z16" s="33" t="s">
        <v>104</v>
      </c>
      <c r="AA16" s="32" t="s">
        <v>90</v>
      </c>
      <c r="AB16" s="11"/>
      <c r="AC16" s="11" t="s">
        <v>102</v>
      </c>
      <c r="AD16" s="36">
        <f t="shared" si="4"/>
        <v>139.213</v>
      </c>
      <c r="AE16" s="25">
        <f t="shared" si="5"/>
        <v>435</v>
      </c>
      <c r="AF16" s="36">
        <f t="shared" si="6"/>
        <v>318.72450000000003</v>
      </c>
      <c r="AG16" s="11" t="s">
        <v>134</v>
      </c>
      <c r="AH16" s="1"/>
      <c r="AI16" s="1"/>
      <c r="AJ16" s="1"/>
      <c r="AK16" s="1"/>
      <c r="AL16" s="1"/>
      <c r="AM16" s="1"/>
    </row>
    <row r="17" spans="1:39" s="23" customFormat="1" ht="15" customHeight="1">
      <c r="A17" s="30">
        <v>2</v>
      </c>
      <c r="B17" s="30">
        <v>67.5</v>
      </c>
      <c r="C17" s="8" t="s">
        <v>24</v>
      </c>
      <c r="D17" s="8"/>
      <c r="E17" s="8"/>
      <c r="F17" s="11" t="s">
        <v>31</v>
      </c>
      <c r="G17" s="9" t="s">
        <v>61</v>
      </c>
      <c r="H17" s="8" t="s">
        <v>111</v>
      </c>
      <c r="I17" s="10">
        <v>62</v>
      </c>
      <c r="J17" s="36">
        <v>0.8336</v>
      </c>
      <c r="K17" s="32" t="s">
        <v>69</v>
      </c>
      <c r="L17" s="11" t="s">
        <v>69</v>
      </c>
      <c r="M17" s="11" t="s">
        <v>86</v>
      </c>
      <c r="N17" s="11"/>
      <c r="O17" s="11" t="s">
        <v>86</v>
      </c>
      <c r="P17" s="36">
        <f t="shared" si="0"/>
        <v>81.276</v>
      </c>
      <c r="Q17" s="11" t="s">
        <v>62</v>
      </c>
      <c r="R17" s="11" t="s">
        <v>66</v>
      </c>
      <c r="S17" s="11" t="s">
        <v>64</v>
      </c>
      <c r="T17" s="11"/>
      <c r="U17" s="11" t="s">
        <v>64</v>
      </c>
      <c r="V17" s="36">
        <f t="shared" si="1"/>
        <v>58.352000000000004</v>
      </c>
      <c r="W17" s="25">
        <f t="shared" si="2"/>
        <v>167.5</v>
      </c>
      <c r="X17" s="36">
        <f t="shared" si="3"/>
        <v>139.62800000000001</v>
      </c>
      <c r="Y17" s="11" t="s">
        <v>76</v>
      </c>
      <c r="Z17" s="11" t="s">
        <v>89</v>
      </c>
      <c r="AA17" s="11" t="s">
        <v>80</v>
      </c>
      <c r="AB17" s="11"/>
      <c r="AC17" s="11" t="s">
        <v>80</v>
      </c>
      <c r="AD17" s="36">
        <f t="shared" si="4"/>
        <v>120.872</v>
      </c>
      <c r="AE17" s="25">
        <f t="shared" si="5"/>
        <v>312.5</v>
      </c>
      <c r="AF17" s="36">
        <f t="shared" si="6"/>
        <v>260.5</v>
      </c>
      <c r="AG17" s="11"/>
      <c r="AH17" s="1"/>
      <c r="AI17" s="1"/>
      <c r="AJ17" s="1"/>
      <c r="AK17" s="1"/>
      <c r="AL17" s="1"/>
      <c r="AM17" s="1"/>
    </row>
    <row r="18" spans="1:39" s="23" customFormat="1" ht="15.75" customHeight="1">
      <c r="A18" s="30">
        <v>3</v>
      </c>
      <c r="B18" s="30">
        <v>67.5</v>
      </c>
      <c r="C18" s="8" t="s">
        <v>121</v>
      </c>
      <c r="D18" s="8"/>
      <c r="E18" s="8"/>
      <c r="F18" s="11" t="s">
        <v>122</v>
      </c>
      <c r="G18" s="9" t="s">
        <v>61</v>
      </c>
      <c r="H18" s="8" t="s">
        <v>111</v>
      </c>
      <c r="I18" s="10">
        <v>66.1</v>
      </c>
      <c r="J18" s="36">
        <v>0.836</v>
      </c>
      <c r="K18" s="32" t="s">
        <v>66</v>
      </c>
      <c r="L18" s="11" t="s">
        <v>64</v>
      </c>
      <c r="M18" s="27" t="s">
        <v>84</v>
      </c>
      <c r="N18" s="11"/>
      <c r="O18" s="11" t="s">
        <v>84</v>
      </c>
      <c r="P18" s="36">
        <f t="shared" si="0"/>
        <v>64.78999999999999</v>
      </c>
      <c r="Q18" s="32" t="s">
        <v>96</v>
      </c>
      <c r="R18" s="27" t="s">
        <v>62</v>
      </c>
      <c r="S18" s="32" t="s">
        <v>66</v>
      </c>
      <c r="T18" s="11"/>
      <c r="U18" s="11" t="s">
        <v>62</v>
      </c>
      <c r="V18" s="36">
        <f t="shared" si="1"/>
        <v>50.16</v>
      </c>
      <c r="W18" s="25">
        <f t="shared" si="2"/>
        <v>137.5</v>
      </c>
      <c r="X18" s="36">
        <f t="shared" si="3"/>
        <v>114.94999999999999</v>
      </c>
      <c r="Y18" s="27" t="s">
        <v>65</v>
      </c>
      <c r="Z18" s="33" t="s">
        <v>75</v>
      </c>
      <c r="AA18" s="11" t="s">
        <v>72</v>
      </c>
      <c r="AB18" s="11"/>
      <c r="AC18" s="11" t="s">
        <v>72</v>
      </c>
      <c r="AD18" s="36">
        <f t="shared" si="4"/>
        <v>100.32</v>
      </c>
      <c r="AE18" s="25">
        <f t="shared" si="5"/>
        <v>257.5</v>
      </c>
      <c r="AF18" s="36">
        <f t="shared" si="6"/>
        <v>215.26999999999998</v>
      </c>
      <c r="AG18" s="11"/>
      <c r="AH18" s="1"/>
      <c r="AI18" s="1"/>
      <c r="AJ18" s="1"/>
      <c r="AK18" s="1"/>
      <c r="AL18" s="1"/>
      <c r="AM18" s="1"/>
    </row>
    <row r="19" spans="1:39" s="23" customFormat="1" ht="16.5" customHeight="1">
      <c r="A19" s="31" t="s">
        <v>135</v>
      </c>
      <c r="B19" s="30">
        <v>67.5</v>
      </c>
      <c r="C19" s="8" t="s">
        <v>25</v>
      </c>
      <c r="D19" s="8"/>
      <c r="E19" s="8"/>
      <c r="F19" s="11" t="s">
        <v>117</v>
      </c>
      <c r="G19" s="9" t="s">
        <v>61</v>
      </c>
      <c r="H19" s="8" t="s">
        <v>111</v>
      </c>
      <c r="I19" s="10">
        <v>63.2</v>
      </c>
      <c r="J19" s="36">
        <v>0.7717</v>
      </c>
      <c r="K19" s="11" t="s">
        <v>63</v>
      </c>
      <c r="L19" s="11" t="s">
        <v>64</v>
      </c>
      <c r="M19" s="11" t="s">
        <v>84</v>
      </c>
      <c r="N19" s="11"/>
      <c r="O19" s="11" t="s">
        <v>90</v>
      </c>
      <c r="P19" s="36">
        <f t="shared" si="0"/>
        <v>0</v>
      </c>
      <c r="Q19" s="32" t="s">
        <v>96</v>
      </c>
      <c r="R19" s="32" t="s">
        <v>62</v>
      </c>
      <c r="S19" s="33" t="s">
        <v>62</v>
      </c>
      <c r="T19" s="27"/>
      <c r="U19" s="33" t="s">
        <v>90</v>
      </c>
      <c r="V19" s="36">
        <f t="shared" si="1"/>
        <v>0</v>
      </c>
      <c r="W19" s="25">
        <f t="shared" si="2"/>
        <v>0</v>
      </c>
      <c r="X19" s="36">
        <f t="shared" si="3"/>
        <v>0</v>
      </c>
      <c r="Y19" s="32" t="s">
        <v>85</v>
      </c>
      <c r="Z19" s="32" t="s">
        <v>90</v>
      </c>
      <c r="AA19" s="32" t="s">
        <v>90</v>
      </c>
      <c r="AB19" s="11"/>
      <c r="AC19" s="11" t="s">
        <v>90</v>
      </c>
      <c r="AD19" s="36">
        <f t="shared" si="4"/>
        <v>0</v>
      </c>
      <c r="AE19" s="25">
        <f t="shared" si="5"/>
        <v>0</v>
      </c>
      <c r="AF19" s="36">
        <f t="shared" si="6"/>
        <v>0</v>
      </c>
      <c r="AG19" s="11"/>
      <c r="AH19" s="1"/>
      <c r="AI19" s="1"/>
      <c r="AJ19" s="1"/>
      <c r="AK19" s="1"/>
      <c r="AL19" s="1"/>
      <c r="AM19" s="1"/>
    </row>
    <row r="20" spans="1:39" s="23" customFormat="1" ht="15" customHeight="1">
      <c r="A20" s="30">
        <v>1</v>
      </c>
      <c r="B20" s="30">
        <v>75</v>
      </c>
      <c r="C20" s="8" t="s">
        <v>28</v>
      </c>
      <c r="D20" s="8"/>
      <c r="E20" s="8"/>
      <c r="F20" s="11" t="s">
        <v>114</v>
      </c>
      <c r="G20" s="9" t="s">
        <v>197</v>
      </c>
      <c r="H20" s="8" t="s">
        <v>111</v>
      </c>
      <c r="I20" s="10">
        <v>68</v>
      </c>
      <c r="J20" s="36">
        <v>0.8148</v>
      </c>
      <c r="K20" s="32" t="s">
        <v>62</v>
      </c>
      <c r="L20" s="32" t="s">
        <v>65</v>
      </c>
      <c r="M20" s="27" t="s">
        <v>76</v>
      </c>
      <c r="N20" s="11"/>
      <c r="O20" s="11" t="s">
        <v>76</v>
      </c>
      <c r="P20" s="36">
        <f t="shared" si="0"/>
        <v>105.92399999999999</v>
      </c>
      <c r="Q20" s="32" t="s">
        <v>64</v>
      </c>
      <c r="R20" s="32" t="s">
        <v>65</v>
      </c>
      <c r="S20" s="27" t="s">
        <v>72</v>
      </c>
      <c r="T20" s="11"/>
      <c r="U20" s="11" t="s">
        <v>72</v>
      </c>
      <c r="V20" s="36">
        <f t="shared" si="1"/>
        <v>97.776</v>
      </c>
      <c r="W20" s="25">
        <f t="shared" si="2"/>
        <v>250</v>
      </c>
      <c r="X20" s="36">
        <f t="shared" si="3"/>
        <v>203.7</v>
      </c>
      <c r="Y20" s="27" t="s">
        <v>85</v>
      </c>
      <c r="Z20" s="11" t="s">
        <v>79</v>
      </c>
      <c r="AA20" s="11" t="s">
        <v>95</v>
      </c>
      <c r="AB20" s="11"/>
      <c r="AC20" s="11" t="s">
        <v>95</v>
      </c>
      <c r="AD20" s="36">
        <f t="shared" si="4"/>
        <v>134.442</v>
      </c>
      <c r="AE20" s="25">
        <f t="shared" si="5"/>
        <v>415</v>
      </c>
      <c r="AF20" s="36">
        <f t="shared" si="6"/>
        <v>338.142</v>
      </c>
      <c r="AG20" s="11" t="s">
        <v>133</v>
      </c>
      <c r="AH20" s="1"/>
      <c r="AI20" s="1"/>
      <c r="AJ20" s="1"/>
      <c r="AK20" s="1"/>
      <c r="AL20" s="1"/>
      <c r="AM20" s="1"/>
    </row>
    <row r="21" spans="1:39" s="23" customFormat="1" ht="13.5" customHeight="1">
      <c r="A21" s="30">
        <v>2</v>
      </c>
      <c r="B21" s="30">
        <v>75</v>
      </c>
      <c r="C21" s="8" t="s">
        <v>23</v>
      </c>
      <c r="D21" s="8"/>
      <c r="E21" s="8"/>
      <c r="F21" s="11" t="s">
        <v>110</v>
      </c>
      <c r="G21" s="9" t="s">
        <v>61</v>
      </c>
      <c r="H21" s="8" t="s">
        <v>111</v>
      </c>
      <c r="I21" s="10">
        <v>69</v>
      </c>
      <c r="J21" s="36">
        <v>0.7119</v>
      </c>
      <c r="K21" s="11" t="s">
        <v>72</v>
      </c>
      <c r="L21" s="27" t="s">
        <v>76</v>
      </c>
      <c r="M21" s="11" t="s">
        <v>89</v>
      </c>
      <c r="N21" s="11"/>
      <c r="O21" s="11" t="s">
        <v>89</v>
      </c>
      <c r="P21" s="36">
        <f t="shared" si="0"/>
        <v>99.666</v>
      </c>
      <c r="Q21" s="27" t="s">
        <v>68</v>
      </c>
      <c r="R21" s="32" t="s">
        <v>85</v>
      </c>
      <c r="S21" s="33" t="s">
        <v>85</v>
      </c>
      <c r="T21" s="11"/>
      <c r="U21" s="11" t="s">
        <v>68</v>
      </c>
      <c r="V21" s="36">
        <f t="shared" si="1"/>
        <v>60.5115</v>
      </c>
      <c r="W21" s="25">
        <f t="shared" si="2"/>
        <v>225</v>
      </c>
      <c r="X21" s="36">
        <f t="shared" si="3"/>
        <v>160.1775</v>
      </c>
      <c r="Y21" s="27" t="s">
        <v>82</v>
      </c>
      <c r="Z21" s="11" t="s">
        <v>101</v>
      </c>
      <c r="AA21" s="33" t="s">
        <v>83</v>
      </c>
      <c r="AB21" s="11"/>
      <c r="AC21" s="11" t="s">
        <v>101</v>
      </c>
      <c r="AD21" s="36">
        <f t="shared" si="4"/>
        <v>121.023</v>
      </c>
      <c r="AE21" s="25">
        <f t="shared" si="5"/>
        <v>395</v>
      </c>
      <c r="AF21" s="36">
        <f t="shared" si="6"/>
        <v>281.2005</v>
      </c>
      <c r="AG21" s="11"/>
      <c r="AH21" s="1"/>
      <c r="AI21" s="1"/>
      <c r="AJ21" s="1"/>
      <c r="AK21" s="1"/>
      <c r="AL21" s="1"/>
      <c r="AM21" s="1"/>
    </row>
    <row r="22" spans="1:39" s="23" customFormat="1" ht="15" customHeight="1">
      <c r="A22" s="30">
        <v>3</v>
      </c>
      <c r="B22" s="30">
        <v>75</v>
      </c>
      <c r="C22" s="8" t="s">
        <v>29</v>
      </c>
      <c r="D22" s="8"/>
      <c r="E22" s="8"/>
      <c r="F22" s="9">
        <v>35092</v>
      </c>
      <c r="G22" s="9" t="s">
        <v>109</v>
      </c>
      <c r="H22" s="8" t="s">
        <v>111</v>
      </c>
      <c r="I22" s="8">
        <v>73.2</v>
      </c>
      <c r="J22" s="36">
        <v>0.7993</v>
      </c>
      <c r="K22" s="11" t="s">
        <v>65</v>
      </c>
      <c r="L22" s="27" t="s">
        <v>72</v>
      </c>
      <c r="M22" s="32" t="s">
        <v>91</v>
      </c>
      <c r="N22" s="11"/>
      <c r="O22" s="11" t="s">
        <v>72</v>
      </c>
      <c r="P22" s="36">
        <f t="shared" si="0"/>
        <v>95.916</v>
      </c>
      <c r="Q22" s="27" t="s">
        <v>85</v>
      </c>
      <c r="R22" s="32" t="s">
        <v>69</v>
      </c>
      <c r="S22" s="11" t="s">
        <v>90</v>
      </c>
      <c r="T22" s="11"/>
      <c r="U22" s="11" t="s">
        <v>85</v>
      </c>
      <c r="V22" s="36">
        <f t="shared" si="1"/>
        <v>71.937</v>
      </c>
      <c r="W22" s="25">
        <f t="shared" si="2"/>
        <v>210</v>
      </c>
      <c r="X22" s="36">
        <f t="shared" si="3"/>
        <v>167.853</v>
      </c>
      <c r="Y22" s="27" t="s">
        <v>89</v>
      </c>
      <c r="Z22" s="11" t="s">
        <v>82</v>
      </c>
      <c r="AA22" s="33" t="s">
        <v>95</v>
      </c>
      <c r="AB22" s="11"/>
      <c r="AC22" s="11" t="s">
        <v>82</v>
      </c>
      <c r="AD22" s="36">
        <f t="shared" si="4"/>
        <v>127.888</v>
      </c>
      <c r="AE22" s="25">
        <f t="shared" si="5"/>
        <v>370</v>
      </c>
      <c r="AF22" s="36">
        <f t="shared" si="6"/>
        <v>295.741</v>
      </c>
      <c r="AG22" s="11"/>
      <c r="AH22" s="1"/>
      <c r="AI22" s="1"/>
      <c r="AJ22" s="1"/>
      <c r="AK22" s="1"/>
      <c r="AL22" s="1"/>
      <c r="AM22" s="1"/>
    </row>
    <row r="23" spans="1:39" s="23" customFormat="1" ht="15">
      <c r="A23" s="30">
        <v>4</v>
      </c>
      <c r="B23" s="30">
        <v>75</v>
      </c>
      <c r="C23" s="8" t="s">
        <v>10</v>
      </c>
      <c r="D23" s="8"/>
      <c r="E23" s="8"/>
      <c r="F23" s="11" t="s">
        <v>118</v>
      </c>
      <c r="G23" s="9" t="s">
        <v>109</v>
      </c>
      <c r="H23" s="8" t="s">
        <v>111</v>
      </c>
      <c r="I23" s="10">
        <v>68.6</v>
      </c>
      <c r="J23" s="36">
        <v>0.8085</v>
      </c>
      <c r="K23" s="11" t="s">
        <v>71</v>
      </c>
      <c r="L23" s="27" t="s">
        <v>65</v>
      </c>
      <c r="M23" s="32" t="s">
        <v>72</v>
      </c>
      <c r="N23" s="11"/>
      <c r="O23" s="11" t="s">
        <v>65</v>
      </c>
      <c r="P23" s="36">
        <f t="shared" si="0"/>
        <v>88.935</v>
      </c>
      <c r="Q23" s="27" t="s">
        <v>85</v>
      </c>
      <c r="R23" s="11" t="s">
        <v>69</v>
      </c>
      <c r="S23" s="11" t="s">
        <v>70</v>
      </c>
      <c r="T23" s="11"/>
      <c r="U23" s="11" t="s">
        <v>70</v>
      </c>
      <c r="V23" s="36">
        <f t="shared" si="1"/>
        <v>80.85</v>
      </c>
      <c r="W23" s="25">
        <f t="shared" si="2"/>
        <v>210</v>
      </c>
      <c r="X23" s="36">
        <f t="shared" si="3"/>
        <v>169.785</v>
      </c>
      <c r="Y23" s="27" t="s">
        <v>70</v>
      </c>
      <c r="Z23" s="11" t="s">
        <v>72</v>
      </c>
      <c r="AA23" s="11" t="s">
        <v>88</v>
      </c>
      <c r="AB23" s="11"/>
      <c r="AC23" s="11" t="s">
        <v>88</v>
      </c>
      <c r="AD23" s="36">
        <f t="shared" si="4"/>
        <v>109.1475</v>
      </c>
      <c r="AE23" s="25">
        <f t="shared" si="5"/>
        <v>345</v>
      </c>
      <c r="AF23" s="36">
        <f t="shared" si="6"/>
        <v>278.9325</v>
      </c>
      <c r="AG23" s="11"/>
      <c r="AH23" s="1"/>
      <c r="AI23" s="1"/>
      <c r="AJ23" s="1"/>
      <c r="AK23" s="1"/>
      <c r="AL23" s="1"/>
      <c r="AM23" s="1"/>
    </row>
    <row r="24" spans="1:39" s="23" customFormat="1" ht="15" customHeight="1">
      <c r="A24" s="30">
        <v>5</v>
      </c>
      <c r="B24" s="30">
        <v>75</v>
      </c>
      <c r="C24" s="8" t="s">
        <v>26</v>
      </c>
      <c r="D24" s="8"/>
      <c r="E24" s="8"/>
      <c r="F24" s="11" t="s">
        <v>123</v>
      </c>
      <c r="G24" s="9" t="s">
        <v>61</v>
      </c>
      <c r="H24" s="8" t="s">
        <v>111</v>
      </c>
      <c r="I24" s="10">
        <v>70</v>
      </c>
      <c r="J24" s="36">
        <v>0.7031</v>
      </c>
      <c r="K24" s="32" t="s">
        <v>67</v>
      </c>
      <c r="L24" s="27" t="s">
        <v>68</v>
      </c>
      <c r="M24" s="11" t="s">
        <v>85</v>
      </c>
      <c r="N24" s="11"/>
      <c r="O24" s="11" t="s">
        <v>85</v>
      </c>
      <c r="P24" s="36">
        <f t="shared" si="0"/>
        <v>63.278999999999996</v>
      </c>
      <c r="Q24" s="27" t="s">
        <v>68</v>
      </c>
      <c r="R24" s="11" t="s">
        <v>85</v>
      </c>
      <c r="S24" s="11" t="s">
        <v>98</v>
      </c>
      <c r="T24" s="11"/>
      <c r="U24" s="11" t="s">
        <v>98</v>
      </c>
      <c r="V24" s="36">
        <f t="shared" si="1"/>
        <v>65.03675</v>
      </c>
      <c r="W24" s="25">
        <f t="shared" si="2"/>
        <v>182.5</v>
      </c>
      <c r="X24" s="36">
        <f t="shared" si="3"/>
        <v>128.31574999999998</v>
      </c>
      <c r="Y24" s="27" t="s">
        <v>71</v>
      </c>
      <c r="Z24" s="11" t="s">
        <v>65</v>
      </c>
      <c r="AA24" s="11" t="s">
        <v>75</v>
      </c>
      <c r="AB24" s="11"/>
      <c r="AC24" s="11" t="s">
        <v>75</v>
      </c>
      <c r="AD24" s="36">
        <f t="shared" si="4"/>
        <v>80.8565</v>
      </c>
      <c r="AE24" s="25">
        <f t="shared" si="5"/>
        <v>297.5</v>
      </c>
      <c r="AF24" s="36">
        <f t="shared" si="6"/>
        <v>209.17225</v>
      </c>
      <c r="AG24" s="11"/>
      <c r="AH24" s="1"/>
      <c r="AI24" s="1"/>
      <c r="AJ24" s="1"/>
      <c r="AK24" s="1"/>
      <c r="AL24" s="1"/>
      <c r="AM24" s="1"/>
    </row>
    <row r="25" spans="1:39" s="23" customFormat="1" ht="13.5" customHeight="1">
      <c r="A25" s="30">
        <v>1</v>
      </c>
      <c r="B25" s="30" t="s">
        <v>128</v>
      </c>
      <c r="C25" s="8" t="s">
        <v>30</v>
      </c>
      <c r="D25" s="8"/>
      <c r="E25" s="8"/>
      <c r="F25" s="9">
        <v>36032</v>
      </c>
      <c r="G25" s="8" t="s">
        <v>61</v>
      </c>
      <c r="H25" s="8" t="s">
        <v>111</v>
      </c>
      <c r="I25" s="10">
        <v>76</v>
      </c>
      <c r="J25" s="36">
        <v>0.6577</v>
      </c>
      <c r="K25" s="11" t="s">
        <v>70</v>
      </c>
      <c r="L25" s="27" t="s">
        <v>65</v>
      </c>
      <c r="M25" s="11" t="s">
        <v>72</v>
      </c>
      <c r="N25" s="11"/>
      <c r="O25" s="11" t="s">
        <v>72</v>
      </c>
      <c r="P25" s="36">
        <f t="shared" si="0"/>
        <v>78.92399999999999</v>
      </c>
      <c r="Q25" s="11" t="s">
        <v>64</v>
      </c>
      <c r="R25" s="27" t="s">
        <v>97</v>
      </c>
      <c r="S25" s="11" t="s">
        <v>67</v>
      </c>
      <c r="T25" s="11"/>
      <c r="U25" s="11" t="s">
        <v>67</v>
      </c>
      <c r="V25" s="36">
        <f t="shared" si="1"/>
        <v>52.616</v>
      </c>
      <c r="W25" s="25">
        <f t="shared" si="2"/>
        <v>200</v>
      </c>
      <c r="X25" s="36">
        <f t="shared" si="3"/>
        <v>131.54</v>
      </c>
      <c r="Y25" s="27" t="s">
        <v>76</v>
      </c>
      <c r="Z25" s="11" t="s">
        <v>89</v>
      </c>
      <c r="AA25" s="11" t="s">
        <v>79</v>
      </c>
      <c r="AB25" s="11"/>
      <c r="AC25" s="11" t="s">
        <v>79</v>
      </c>
      <c r="AD25" s="36">
        <f t="shared" si="4"/>
        <v>98.65499999999999</v>
      </c>
      <c r="AE25" s="25">
        <f t="shared" si="5"/>
        <v>350</v>
      </c>
      <c r="AF25" s="36">
        <f t="shared" si="6"/>
        <v>230.195</v>
      </c>
      <c r="AG25" s="11"/>
      <c r="AH25" s="1"/>
      <c r="AI25" s="1"/>
      <c r="AJ25" s="1"/>
      <c r="AK25" s="1"/>
      <c r="AL25" s="1"/>
      <c r="AM25" s="1"/>
    </row>
    <row r="26" spans="1:39" s="23" customFormat="1" ht="13.5" customHeight="1">
      <c r="A26" s="30">
        <v>2</v>
      </c>
      <c r="B26" s="30" t="s">
        <v>128</v>
      </c>
      <c r="C26" s="8" t="s">
        <v>32</v>
      </c>
      <c r="D26" s="8"/>
      <c r="E26" s="8"/>
      <c r="F26" s="11" t="s">
        <v>119</v>
      </c>
      <c r="G26" s="8" t="s">
        <v>61</v>
      </c>
      <c r="H26" s="8" t="s">
        <v>111</v>
      </c>
      <c r="I26" s="10">
        <v>110</v>
      </c>
      <c r="J26" s="36">
        <v>0.5365</v>
      </c>
      <c r="K26" s="11" t="s">
        <v>67</v>
      </c>
      <c r="L26" s="27" t="s">
        <v>68</v>
      </c>
      <c r="M26" s="11" t="s">
        <v>85</v>
      </c>
      <c r="N26" s="11"/>
      <c r="O26" s="11" t="s">
        <v>85</v>
      </c>
      <c r="P26" s="36">
        <f t="shared" si="0"/>
        <v>48.285</v>
      </c>
      <c r="Q26" s="11" t="s">
        <v>64</v>
      </c>
      <c r="R26" s="27" t="s">
        <v>97</v>
      </c>
      <c r="S26" s="11" t="s">
        <v>67</v>
      </c>
      <c r="T26" s="11"/>
      <c r="U26" s="11" t="s">
        <v>67</v>
      </c>
      <c r="V26" s="36">
        <f t="shared" si="1"/>
        <v>42.92</v>
      </c>
      <c r="W26" s="25">
        <f t="shared" si="2"/>
        <v>170</v>
      </c>
      <c r="X26" s="36">
        <f t="shared" si="3"/>
        <v>91.205</v>
      </c>
      <c r="Y26" s="27" t="s">
        <v>65</v>
      </c>
      <c r="Z26" s="11" t="s">
        <v>72</v>
      </c>
      <c r="AA26" s="11" t="s">
        <v>76</v>
      </c>
      <c r="AB26" s="11"/>
      <c r="AC26" s="11" t="s">
        <v>76</v>
      </c>
      <c r="AD26" s="36">
        <f t="shared" si="4"/>
        <v>69.74499999999999</v>
      </c>
      <c r="AE26" s="25">
        <f t="shared" si="5"/>
        <v>300</v>
      </c>
      <c r="AF26" s="36">
        <f t="shared" si="6"/>
        <v>160.95</v>
      </c>
      <c r="AG26" s="11"/>
      <c r="AH26" s="1"/>
      <c r="AI26" s="1"/>
      <c r="AJ26" s="1"/>
      <c r="AK26" s="1"/>
      <c r="AL26" s="1"/>
      <c r="AM26" s="1"/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  <row r="35" ht="15">
      <c r="G35" s="14"/>
    </row>
    <row r="36" ht="15">
      <c r="G36" s="14"/>
    </row>
    <row r="37" ht="15">
      <c r="G37" s="15"/>
    </row>
  </sheetData>
  <sheetProtection/>
  <mergeCells count="16">
    <mergeCell ref="AG3:AG4"/>
    <mergeCell ref="J3:J4"/>
    <mergeCell ref="K3:P3"/>
    <mergeCell ref="Q3:V3"/>
    <mergeCell ref="W3:X3"/>
    <mergeCell ref="Y3:AD3"/>
    <mergeCell ref="G3:G4"/>
    <mergeCell ref="H3:H4"/>
    <mergeCell ref="I3:I4"/>
    <mergeCell ref="E3:E4"/>
    <mergeCell ref="AE3:AF3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1" customWidth="1"/>
    <col min="2" max="2" width="6.00390625" style="2" customWidth="1"/>
    <col min="3" max="3" width="5.8515625" style="1" bestFit="1" customWidth="1"/>
    <col min="4" max="4" width="30.421875" style="1" customWidth="1"/>
    <col min="5" max="5" width="24.7109375" style="1" hidden="1" customWidth="1"/>
    <col min="6" max="6" width="20.57421875" style="1" hidden="1" customWidth="1"/>
    <col min="7" max="7" width="11.421875" style="12" customWidth="1"/>
    <col min="8" max="8" width="14.140625" style="1" customWidth="1"/>
    <col min="9" max="9" width="15.140625" style="1" customWidth="1"/>
    <col min="10" max="10" width="7.57421875" style="13" bestFit="1" customWidth="1"/>
    <col min="11" max="11" width="7.28125" style="19" customWidth="1"/>
    <col min="12" max="12" width="0" style="12" hidden="1" customWidth="1"/>
    <col min="13" max="13" width="10.00390625" style="12" hidden="1" customWidth="1"/>
    <col min="14" max="17" width="0" style="12" hidden="1" customWidth="1"/>
    <col min="18" max="20" width="9.140625" style="12" customWidth="1"/>
    <col min="21" max="21" width="1.8515625" style="12" bestFit="1" customWidth="1"/>
    <col min="22" max="22" width="9.140625" style="53" customWidth="1"/>
    <col min="23" max="23" width="9.140625" style="37" customWidth="1"/>
    <col min="24" max="24" width="9.140625" style="28" customWidth="1"/>
    <col min="25" max="16384" width="9.140625" style="57" customWidth="1"/>
  </cols>
  <sheetData>
    <row r="1" spans="5:21" ht="20.25">
      <c r="E1" s="16"/>
      <c r="F1" s="16" t="s">
        <v>36</v>
      </c>
      <c r="G1" s="16"/>
      <c r="H1" s="17"/>
      <c r="I1" s="16" t="s">
        <v>258</v>
      </c>
      <c r="J1" s="3"/>
      <c r="K1" s="18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4" ht="15.75" thickBot="1">
      <c r="A2" s="4"/>
      <c r="B2" s="5"/>
      <c r="C2" s="4"/>
      <c r="D2" s="26"/>
      <c r="E2" s="26"/>
      <c r="F2" s="26"/>
      <c r="G2" s="26"/>
      <c r="H2" s="26"/>
      <c r="I2" s="26"/>
      <c r="J2" s="58"/>
      <c r="K2" s="20"/>
      <c r="L2" s="26"/>
      <c r="M2" s="26"/>
      <c r="N2" s="26"/>
      <c r="O2" s="26"/>
      <c r="P2" s="26"/>
      <c r="Q2" s="26"/>
      <c r="R2" s="26"/>
      <c r="S2" s="26"/>
      <c r="T2" s="26"/>
      <c r="U2" s="26"/>
      <c r="V2" s="54"/>
      <c r="W2" s="38"/>
      <c r="X2" s="6"/>
    </row>
    <row r="3" spans="1:24" ht="15">
      <c r="A3" s="84" t="s">
        <v>136</v>
      </c>
      <c r="B3" s="69"/>
      <c r="C3" s="82" t="s">
        <v>0</v>
      </c>
      <c r="D3" s="82" t="s">
        <v>1</v>
      </c>
      <c r="E3" s="82" t="s">
        <v>12</v>
      </c>
      <c r="F3" s="82" t="s">
        <v>15</v>
      </c>
      <c r="G3" s="87" t="s">
        <v>16</v>
      </c>
      <c r="H3" s="89" t="s">
        <v>11</v>
      </c>
      <c r="I3" s="82" t="s">
        <v>17</v>
      </c>
      <c r="J3" s="91" t="s">
        <v>18</v>
      </c>
      <c r="K3" s="93" t="s">
        <v>37</v>
      </c>
      <c r="L3" s="86" t="s">
        <v>38</v>
      </c>
      <c r="M3" s="86"/>
      <c r="N3" s="86"/>
      <c r="O3" s="86"/>
      <c r="P3" s="86"/>
      <c r="Q3" s="86"/>
      <c r="R3" s="86" t="s">
        <v>39</v>
      </c>
      <c r="S3" s="86"/>
      <c r="T3" s="86"/>
      <c r="U3" s="86"/>
      <c r="V3" s="86"/>
      <c r="W3" s="86"/>
      <c r="X3" s="78" t="s">
        <v>42</v>
      </c>
    </row>
    <row r="4" spans="1:24" ht="15">
      <c r="A4" s="85"/>
      <c r="B4" s="70"/>
      <c r="C4" s="83"/>
      <c r="D4" s="83"/>
      <c r="E4" s="83"/>
      <c r="F4" s="83"/>
      <c r="G4" s="88"/>
      <c r="H4" s="90"/>
      <c r="I4" s="83"/>
      <c r="J4" s="92"/>
      <c r="K4" s="94"/>
      <c r="L4" s="59">
        <v>1</v>
      </c>
      <c r="M4" s="59">
        <v>2</v>
      </c>
      <c r="N4" s="59">
        <v>3</v>
      </c>
      <c r="O4" s="59">
        <v>4</v>
      </c>
      <c r="P4" s="59" t="s">
        <v>43</v>
      </c>
      <c r="Q4" s="59" t="s">
        <v>37</v>
      </c>
      <c r="R4" s="59">
        <v>1</v>
      </c>
      <c r="S4" s="59">
        <v>2</v>
      </c>
      <c r="T4" s="59">
        <v>3</v>
      </c>
      <c r="U4" s="59">
        <v>4</v>
      </c>
      <c r="V4" s="60" t="s">
        <v>43</v>
      </c>
      <c r="W4" s="62" t="s">
        <v>37</v>
      </c>
      <c r="X4" s="79"/>
    </row>
    <row r="5" spans="1:24" ht="18">
      <c r="A5" s="22"/>
      <c r="B5" s="29"/>
      <c r="C5" s="22"/>
      <c r="D5" s="63" t="s">
        <v>138</v>
      </c>
      <c r="E5" s="22"/>
      <c r="F5" s="22"/>
      <c r="G5" s="27"/>
      <c r="H5" s="22"/>
      <c r="I5" s="22"/>
      <c r="J5" s="64"/>
      <c r="K5" s="65"/>
      <c r="L5" s="11"/>
      <c r="M5" s="11"/>
      <c r="N5" s="11"/>
      <c r="O5" s="11"/>
      <c r="P5" s="11"/>
      <c r="Q5" s="11"/>
      <c r="R5" s="11"/>
      <c r="S5" s="11"/>
      <c r="T5" s="11"/>
      <c r="U5" s="11"/>
      <c r="V5" s="55"/>
      <c r="W5" s="36"/>
      <c r="X5" s="43"/>
    </row>
    <row r="6" spans="1:24" ht="15">
      <c r="A6" s="22"/>
      <c r="B6" s="29"/>
      <c r="C6" s="22"/>
      <c r="D6" s="22" t="s">
        <v>233</v>
      </c>
      <c r="E6" s="22"/>
      <c r="F6" s="22"/>
      <c r="G6" s="27"/>
      <c r="H6" s="66"/>
      <c r="I6" s="22"/>
      <c r="J6" s="64"/>
      <c r="K6" s="65"/>
      <c r="L6" s="11"/>
      <c r="M6" s="11"/>
      <c r="N6" s="11"/>
      <c r="O6" s="11"/>
      <c r="P6" s="11"/>
      <c r="Q6" s="11"/>
      <c r="R6" s="11"/>
      <c r="S6" s="11"/>
      <c r="T6" s="11"/>
      <c r="U6" s="11"/>
      <c r="V6" s="55"/>
      <c r="W6" s="36"/>
      <c r="X6" s="43"/>
    </row>
    <row r="7" spans="1:24" ht="15">
      <c r="A7" s="22"/>
      <c r="B7" s="29">
        <v>1</v>
      </c>
      <c r="C7" s="22">
        <v>56</v>
      </c>
      <c r="D7" s="22" t="s">
        <v>47</v>
      </c>
      <c r="E7" s="22"/>
      <c r="F7" s="22"/>
      <c r="G7" s="27" t="s">
        <v>139</v>
      </c>
      <c r="H7" s="66" t="s">
        <v>61</v>
      </c>
      <c r="I7" s="8" t="s">
        <v>111</v>
      </c>
      <c r="J7" s="64"/>
      <c r="K7" s="65"/>
      <c r="L7" s="11"/>
      <c r="M7" s="11"/>
      <c r="N7" s="11"/>
      <c r="O7" s="11"/>
      <c r="P7" s="11"/>
      <c r="Q7" s="11"/>
      <c r="R7" s="11" t="s">
        <v>140</v>
      </c>
      <c r="S7" s="11" t="s">
        <v>141</v>
      </c>
      <c r="T7" s="47" t="s">
        <v>142</v>
      </c>
      <c r="U7" s="11"/>
      <c r="V7" s="55" t="s">
        <v>141</v>
      </c>
      <c r="W7" s="36"/>
      <c r="X7" s="43"/>
    </row>
    <row r="8" spans="1:24" s="61" customFormat="1" ht="15">
      <c r="A8" s="8"/>
      <c r="B8" s="31">
        <v>2</v>
      </c>
      <c r="C8" s="24">
        <v>60</v>
      </c>
      <c r="D8" s="22" t="s">
        <v>143</v>
      </c>
      <c r="E8" s="24" t="s">
        <v>144</v>
      </c>
      <c r="F8" s="24">
        <v>2001</v>
      </c>
      <c r="G8" s="27">
        <v>2001</v>
      </c>
      <c r="H8" s="9" t="s">
        <v>243</v>
      </c>
      <c r="I8" s="8" t="s">
        <v>111</v>
      </c>
      <c r="J8" s="10"/>
      <c r="K8" s="21"/>
      <c r="L8" s="11"/>
      <c r="M8" s="27"/>
      <c r="N8" s="11"/>
      <c r="O8" s="11"/>
      <c r="P8" s="11"/>
      <c r="Q8" s="11"/>
      <c r="R8" s="33" t="s">
        <v>145</v>
      </c>
      <c r="S8" s="11" t="s">
        <v>140</v>
      </c>
      <c r="T8" s="11" t="s">
        <v>141</v>
      </c>
      <c r="U8" s="11"/>
      <c r="V8" s="55" t="s">
        <v>141</v>
      </c>
      <c r="W8" s="36"/>
      <c r="X8" s="25"/>
    </row>
    <row r="9" spans="1:24" s="61" customFormat="1" ht="15">
      <c r="A9" s="8"/>
      <c r="B9" s="31">
        <v>4</v>
      </c>
      <c r="C9" s="8">
        <v>60</v>
      </c>
      <c r="D9" s="8" t="s">
        <v>146</v>
      </c>
      <c r="E9" s="8"/>
      <c r="F9" s="8"/>
      <c r="G9" s="11" t="s">
        <v>147</v>
      </c>
      <c r="H9" s="9" t="s">
        <v>61</v>
      </c>
      <c r="I9" s="8" t="s">
        <v>111</v>
      </c>
      <c r="J9" s="10"/>
      <c r="K9" s="21"/>
      <c r="L9" s="27"/>
      <c r="M9" s="11"/>
      <c r="N9" s="27"/>
      <c r="O9" s="11"/>
      <c r="P9" s="11"/>
      <c r="Q9" s="11"/>
      <c r="R9" s="47" t="s">
        <v>148</v>
      </c>
      <c r="S9" s="47" t="s">
        <v>145</v>
      </c>
      <c r="T9" s="11" t="s">
        <v>145</v>
      </c>
      <c r="U9" s="11"/>
      <c r="V9" s="55" t="s">
        <v>145</v>
      </c>
      <c r="W9" s="36"/>
      <c r="X9" s="25"/>
    </row>
    <row r="10" spans="1:24" s="61" customFormat="1" ht="15">
      <c r="A10" s="8"/>
      <c r="B10" s="31">
        <v>1</v>
      </c>
      <c r="C10" s="8">
        <v>60</v>
      </c>
      <c r="D10" s="8" t="s">
        <v>149</v>
      </c>
      <c r="E10" s="8"/>
      <c r="F10" s="8"/>
      <c r="G10" s="11" t="s">
        <v>147</v>
      </c>
      <c r="H10" s="9" t="s">
        <v>61</v>
      </c>
      <c r="I10" s="8" t="s">
        <v>111</v>
      </c>
      <c r="J10" s="10">
        <v>48.5</v>
      </c>
      <c r="K10" s="21"/>
      <c r="L10" s="27"/>
      <c r="M10" s="11"/>
      <c r="N10" s="27"/>
      <c r="O10" s="11"/>
      <c r="P10" s="11"/>
      <c r="Q10" s="11"/>
      <c r="R10" s="47" t="s">
        <v>141</v>
      </c>
      <c r="S10" s="47" t="s">
        <v>142</v>
      </c>
      <c r="T10" s="47" t="s">
        <v>142</v>
      </c>
      <c r="U10" s="11"/>
      <c r="V10" s="55" t="s">
        <v>142</v>
      </c>
      <c r="W10" s="36"/>
      <c r="X10" s="25"/>
    </row>
    <row r="11" spans="1:24" s="61" customFormat="1" ht="15">
      <c r="A11" s="8"/>
      <c r="B11" s="31">
        <v>3</v>
      </c>
      <c r="C11" s="8">
        <v>60</v>
      </c>
      <c r="D11" s="8" t="s">
        <v>150</v>
      </c>
      <c r="E11" s="8"/>
      <c r="F11" s="8"/>
      <c r="G11" s="11" t="s">
        <v>151</v>
      </c>
      <c r="H11" s="9" t="s">
        <v>61</v>
      </c>
      <c r="I11" s="8" t="s">
        <v>111</v>
      </c>
      <c r="J11" s="10">
        <v>52</v>
      </c>
      <c r="K11" s="21"/>
      <c r="L11" s="27"/>
      <c r="M11" s="11"/>
      <c r="N11" s="27"/>
      <c r="O11" s="11"/>
      <c r="P11" s="11"/>
      <c r="Q11" s="11"/>
      <c r="R11" s="47" t="s">
        <v>140</v>
      </c>
      <c r="S11" s="47" t="s">
        <v>140</v>
      </c>
      <c r="T11" s="11" t="s">
        <v>140</v>
      </c>
      <c r="U11" s="11"/>
      <c r="V11" s="55" t="s">
        <v>140</v>
      </c>
      <c r="W11" s="36"/>
      <c r="X11" s="25"/>
    </row>
    <row r="12" spans="1:24" s="48" customFormat="1" ht="15">
      <c r="A12" s="8"/>
      <c r="B12" s="31">
        <v>5</v>
      </c>
      <c r="C12" s="8">
        <v>60</v>
      </c>
      <c r="D12" s="8" t="s">
        <v>152</v>
      </c>
      <c r="E12" s="8"/>
      <c r="F12" s="8"/>
      <c r="G12" s="11"/>
      <c r="H12" s="9" t="s">
        <v>61</v>
      </c>
      <c r="I12" s="8" t="s">
        <v>111</v>
      </c>
      <c r="J12" s="10">
        <v>59.8</v>
      </c>
      <c r="K12" s="51"/>
      <c r="L12" s="11"/>
      <c r="M12" s="11"/>
      <c r="N12" s="11"/>
      <c r="O12" s="11"/>
      <c r="P12" s="11"/>
      <c r="Q12" s="11"/>
      <c r="R12" s="50" t="s">
        <v>153</v>
      </c>
      <c r="S12" s="11" t="s">
        <v>145</v>
      </c>
      <c r="T12" s="50" t="s">
        <v>141</v>
      </c>
      <c r="U12" s="11"/>
      <c r="V12" s="55" t="s">
        <v>145</v>
      </c>
      <c r="W12" s="36"/>
      <c r="X12" s="25"/>
    </row>
    <row r="13" spans="1:24" s="48" customFormat="1" ht="15">
      <c r="A13" s="8"/>
      <c r="B13" s="31"/>
      <c r="C13" s="8"/>
      <c r="D13" s="8" t="s">
        <v>234</v>
      </c>
      <c r="E13" s="8"/>
      <c r="F13" s="8"/>
      <c r="G13" s="11"/>
      <c r="H13" s="9"/>
      <c r="I13" s="8"/>
      <c r="J13" s="10"/>
      <c r="K13" s="51"/>
      <c r="L13" s="11"/>
      <c r="M13" s="11"/>
      <c r="N13" s="11"/>
      <c r="O13" s="11"/>
      <c r="P13" s="11"/>
      <c r="Q13" s="11"/>
      <c r="R13" s="27"/>
      <c r="S13" s="11"/>
      <c r="T13" s="27"/>
      <c r="U13" s="11"/>
      <c r="V13" s="55"/>
      <c r="W13" s="36"/>
      <c r="X13" s="25"/>
    </row>
    <row r="14" spans="1:24" s="61" customFormat="1" ht="15">
      <c r="A14" s="8"/>
      <c r="B14" s="31">
        <v>2</v>
      </c>
      <c r="C14" s="8">
        <v>75</v>
      </c>
      <c r="D14" s="8" t="s">
        <v>236</v>
      </c>
      <c r="E14" s="8"/>
      <c r="F14" s="8"/>
      <c r="G14" s="11" t="s">
        <v>178</v>
      </c>
      <c r="H14" s="9" t="s">
        <v>179</v>
      </c>
      <c r="I14" s="8" t="s">
        <v>3</v>
      </c>
      <c r="J14" s="10">
        <v>62.9</v>
      </c>
      <c r="K14" s="21">
        <v>0.7753</v>
      </c>
      <c r="L14" s="11"/>
      <c r="M14" s="27"/>
      <c r="N14" s="11"/>
      <c r="O14" s="11"/>
      <c r="P14" s="11"/>
      <c r="Q14" s="11"/>
      <c r="R14" s="27" t="s">
        <v>76</v>
      </c>
      <c r="S14" s="27" t="s">
        <v>88</v>
      </c>
      <c r="T14" s="27" t="s">
        <v>89</v>
      </c>
      <c r="U14" s="11"/>
      <c r="V14" s="55" t="s">
        <v>89</v>
      </c>
      <c r="W14" s="36">
        <f>V14*K14</f>
        <v>108.542</v>
      </c>
      <c r="X14" s="25" t="s">
        <v>129</v>
      </c>
    </row>
    <row r="15" spans="1:24" s="61" customFormat="1" ht="15">
      <c r="A15" s="8"/>
      <c r="B15" s="31">
        <v>1</v>
      </c>
      <c r="C15" s="8">
        <v>75</v>
      </c>
      <c r="D15" s="8" t="s">
        <v>185</v>
      </c>
      <c r="E15" s="8"/>
      <c r="F15" s="8"/>
      <c r="G15" s="11" t="s">
        <v>235</v>
      </c>
      <c r="H15" s="9" t="s">
        <v>61</v>
      </c>
      <c r="I15" s="8" t="s">
        <v>3</v>
      </c>
      <c r="J15" s="10">
        <v>73.5</v>
      </c>
      <c r="K15" s="21">
        <v>0.6752</v>
      </c>
      <c r="L15" s="11"/>
      <c r="M15" s="27"/>
      <c r="N15" s="11"/>
      <c r="O15" s="11"/>
      <c r="P15" s="11"/>
      <c r="Q15" s="11"/>
      <c r="R15" s="27" t="s">
        <v>89</v>
      </c>
      <c r="S15" s="27" t="s">
        <v>99</v>
      </c>
      <c r="T15" s="27" t="s">
        <v>186</v>
      </c>
      <c r="U15" s="11"/>
      <c r="V15" s="55" t="s">
        <v>186</v>
      </c>
      <c r="W15" s="36">
        <f aca="true" t="shared" si="0" ref="W15:W55">V15*K15</f>
        <v>102.968</v>
      </c>
      <c r="X15" s="25" t="s">
        <v>131</v>
      </c>
    </row>
    <row r="16" spans="1:24" s="61" customFormat="1" ht="15">
      <c r="A16" s="8"/>
      <c r="B16" s="31">
        <v>3</v>
      </c>
      <c r="C16" s="8">
        <v>75</v>
      </c>
      <c r="D16" s="8" t="s">
        <v>183</v>
      </c>
      <c r="E16" s="8"/>
      <c r="F16" s="8"/>
      <c r="G16" s="11" t="s">
        <v>184</v>
      </c>
      <c r="H16" s="9" t="s">
        <v>107</v>
      </c>
      <c r="I16" s="8" t="s">
        <v>3</v>
      </c>
      <c r="J16" s="10">
        <v>72.5</v>
      </c>
      <c r="K16" s="21">
        <v>0.6828</v>
      </c>
      <c r="L16" s="11"/>
      <c r="M16" s="27"/>
      <c r="N16" s="11"/>
      <c r="O16" s="11"/>
      <c r="P16" s="11"/>
      <c r="Q16" s="11"/>
      <c r="R16" s="27" t="s">
        <v>72</v>
      </c>
      <c r="S16" s="27" t="s">
        <v>77</v>
      </c>
      <c r="T16" s="27" t="s">
        <v>76</v>
      </c>
      <c r="U16" s="11"/>
      <c r="V16" s="55" t="s">
        <v>76</v>
      </c>
      <c r="W16" s="36">
        <f t="shared" si="0"/>
        <v>88.764</v>
      </c>
      <c r="X16" s="25"/>
    </row>
    <row r="17" spans="1:24" s="61" customFormat="1" ht="15">
      <c r="A17" s="8"/>
      <c r="B17" s="31">
        <v>4</v>
      </c>
      <c r="C17" s="8">
        <v>75</v>
      </c>
      <c r="D17" s="8" t="s">
        <v>223</v>
      </c>
      <c r="E17" s="8"/>
      <c r="F17" s="8"/>
      <c r="G17" s="11" t="s">
        <v>222</v>
      </c>
      <c r="H17" s="9" t="s">
        <v>182</v>
      </c>
      <c r="I17" s="8" t="s">
        <v>3</v>
      </c>
      <c r="J17" s="10">
        <v>68.3</v>
      </c>
      <c r="K17" s="21">
        <v>0.7183</v>
      </c>
      <c r="L17" s="11"/>
      <c r="M17" s="27"/>
      <c r="N17" s="11"/>
      <c r="O17" s="11"/>
      <c r="P17" s="11"/>
      <c r="Q17" s="11"/>
      <c r="R17" s="27" t="s">
        <v>70</v>
      </c>
      <c r="S17" s="50" t="s">
        <v>71</v>
      </c>
      <c r="T17" s="27" t="s">
        <v>71</v>
      </c>
      <c r="U17" s="11"/>
      <c r="V17" s="55" t="s">
        <v>71</v>
      </c>
      <c r="W17" s="36">
        <f t="shared" si="0"/>
        <v>75.42150000000001</v>
      </c>
      <c r="X17" s="25"/>
    </row>
    <row r="18" spans="1:24" s="61" customFormat="1" ht="15">
      <c r="A18" s="8"/>
      <c r="B18" s="31">
        <v>5</v>
      </c>
      <c r="C18" s="8">
        <v>75</v>
      </c>
      <c r="D18" s="8" t="s">
        <v>48</v>
      </c>
      <c r="E18" s="8"/>
      <c r="F18" s="8"/>
      <c r="G18" s="11" t="s">
        <v>180</v>
      </c>
      <c r="H18" s="9" t="s">
        <v>181</v>
      </c>
      <c r="I18" s="8" t="s">
        <v>3</v>
      </c>
      <c r="J18" s="10">
        <v>70</v>
      </c>
      <c r="K18" s="21">
        <v>0.7031</v>
      </c>
      <c r="L18" s="11"/>
      <c r="M18" s="27"/>
      <c r="N18" s="11"/>
      <c r="O18" s="11"/>
      <c r="P18" s="11"/>
      <c r="Q18" s="11"/>
      <c r="R18" s="27" t="s">
        <v>69</v>
      </c>
      <c r="S18" s="27" t="s">
        <v>70</v>
      </c>
      <c r="T18" s="50" t="s">
        <v>71</v>
      </c>
      <c r="U18" s="11"/>
      <c r="V18" s="55" t="s">
        <v>70</v>
      </c>
      <c r="W18" s="36">
        <f t="shared" si="0"/>
        <v>70.30999999999999</v>
      </c>
      <c r="X18" s="25"/>
    </row>
    <row r="19" spans="1:24" s="61" customFormat="1" ht="15">
      <c r="A19" s="8"/>
      <c r="B19" s="31">
        <v>1</v>
      </c>
      <c r="C19" s="8">
        <v>82.5</v>
      </c>
      <c r="D19" s="8" t="s">
        <v>187</v>
      </c>
      <c r="E19" s="8"/>
      <c r="F19" s="8"/>
      <c r="G19" s="11" t="s">
        <v>117</v>
      </c>
      <c r="H19" s="9" t="s">
        <v>107</v>
      </c>
      <c r="I19" s="8" t="s">
        <v>3</v>
      </c>
      <c r="J19" s="10">
        <v>81.3</v>
      </c>
      <c r="K19" s="21">
        <v>0.6257</v>
      </c>
      <c r="L19" s="11"/>
      <c r="M19" s="27"/>
      <c r="N19" s="11"/>
      <c r="O19" s="11"/>
      <c r="P19" s="11"/>
      <c r="Q19" s="11"/>
      <c r="R19" s="27" t="s">
        <v>89</v>
      </c>
      <c r="S19" s="27" t="s">
        <v>79</v>
      </c>
      <c r="T19" s="50" t="s">
        <v>81</v>
      </c>
      <c r="U19" s="11"/>
      <c r="V19" s="55" t="s">
        <v>79</v>
      </c>
      <c r="W19" s="36">
        <f t="shared" si="0"/>
        <v>93.855</v>
      </c>
      <c r="X19" s="25"/>
    </row>
    <row r="20" spans="1:24" s="61" customFormat="1" ht="15">
      <c r="A20" s="8"/>
      <c r="B20" s="31">
        <v>2</v>
      </c>
      <c r="C20" s="8">
        <v>82.5</v>
      </c>
      <c r="D20" s="8" t="s">
        <v>6</v>
      </c>
      <c r="E20" s="8"/>
      <c r="F20" s="8"/>
      <c r="G20" s="11" t="s">
        <v>248</v>
      </c>
      <c r="H20" s="9" t="s">
        <v>107</v>
      </c>
      <c r="I20" s="8" t="s">
        <v>3</v>
      </c>
      <c r="J20" s="10">
        <v>82.4</v>
      </c>
      <c r="K20" s="21">
        <v>0.6198</v>
      </c>
      <c r="L20" s="11"/>
      <c r="M20" s="27"/>
      <c r="N20" s="11"/>
      <c r="O20" s="11"/>
      <c r="P20" s="11"/>
      <c r="Q20" s="11"/>
      <c r="R20" s="27" t="s">
        <v>88</v>
      </c>
      <c r="S20" s="27" t="s">
        <v>89</v>
      </c>
      <c r="T20" s="50" t="s">
        <v>249</v>
      </c>
      <c r="U20" s="11"/>
      <c r="V20" s="55" t="s">
        <v>89</v>
      </c>
      <c r="W20" s="36">
        <f t="shared" si="0"/>
        <v>86.772</v>
      </c>
      <c r="X20" s="25"/>
    </row>
    <row r="21" spans="1:24" s="61" customFormat="1" ht="15">
      <c r="A21" s="8"/>
      <c r="B21" s="31">
        <v>1</v>
      </c>
      <c r="C21" s="8">
        <v>90</v>
      </c>
      <c r="D21" s="8" t="s">
        <v>5</v>
      </c>
      <c r="E21" s="8"/>
      <c r="F21" s="8"/>
      <c r="G21" s="11" t="s">
        <v>192</v>
      </c>
      <c r="H21" s="9" t="s">
        <v>107</v>
      </c>
      <c r="I21" s="8" t="s">
        <v>3</v>
      </c>
      <c r="J21" s="10">
        <v>83.5</v>
      </c>
      <c r="K21" s="21">
        <v>0.6142</v>
      </c>
      <c r="L21" s="11"/>
      <c r="M21" s="27"/>
      <c r="N21" s="11"/>
      <c r="O21" s="11"/>
      <c r="P21" s="11"/>
      <c r="Q21" s="11"/>
      <c r="R21" s="27" t="s">
        <v>81</v>
      </c>
      <c r="S21" s="32" t="s">
        <v>82</v>
      </c>
      <c r="T21" s="27" t="s">
        <v>82</v>
      </c>
      <c r="U21" s="11"/>
      <c r="V21" s="55" t="s">
        <v>82</v>
      </c>
      <c r="W21" s="36">
        <f t="shared" si="0"/>
        <v>98.27199999999999</v>
      </c>
      <c r="X21" s="25"/>
    </row>
    <row r="22" spans="1:24" s="61" customFormat="1" ht="15">
      <c r="A22" s="8"/>
      <c r="B22" s="31">
        <v>2</v>
      </c>
      <c r="C22" s="8">
        <v>90</v>
      </c>
      <c r="D22" s="8" t="s">
        <v>49</v>
      </c>
      <c r="E22" s="8"/>
      <c r="F22" s="8"/>
      <c r="G22" s="11" t="s">
        <v>193</v>
      </c>
      <c r="H22" s="9" t="s">
        <v>107</v>
      </c>
      <c r="I22" s="8" t="s">
        <v>3</v>
      </c>
      <c r="J22" s="10">
        <v>89.5</v>
      </c>
      <c r="K22" s="21">
        <v>0.5873</v>
      </c>
      <c r="L22" s="11"/>
      <c r="M22" s="27"/>
      <c r="N22" s="11"/>
      <c r="O22" s="11"/>
      <c r="P22" s="11"/>
      <c r="Q22" s="11"/>
      <c r="R22" s="27" t="s">
        <v>89</v>
      </c>
      <c r="S22" s="27" t="s">
        <v>79</v>
      </c>
      <c r="T22" s="27" t="s">
        <v>92</v>
      </c>
      <c r="U22" s="11"/>
      <c r="V22" s="55" t="s">
        <v>92</v>
      </c>
      <c r="W22" s="36">
        <f t="shared" si="0"/>
        <v>92.49975</v>
      </c>
      <c r="X22" s="25"/>
    </row>
    <row r="23" spans="1:24" s="61" customFormat="1" ht="15">
      <c r="A23" s="8"/>
      <c r="B23" s="31">
        <v>3</v>
      </c>
      <c r="C23" s="8">
        <v>90</v>
      </c>
      <c r="D23" s="8" t="s">
        <v>191</v>
      </c>
      <c r="E23" s="8"/>
      <c r="F23" s="8"/>
      <c r="G23" s="11" t="s">
        <v>238</v>
      </c>
      <c r="H23" s="9" t="s">
        <v>61</v>
      </c>
      <c r="I23" s="8" t="s">
        <v>3</v>
      </c>
      <c r="J23" s="10">
        <v>88</v>
      </c>
      <c r="K23" s="21">
        <v>0.5935</v>
      </c>
      <c r="L23" s="11"/>
      <c r="M23" s="27"/>
      <c r="N23" s="11"/>
      <c r="O23" s="11"/>
      <c r="P23" s="11"/>
      <c r="Q23" s="11"/>
      <c r="R23" s="27" t="s">
        <v>88</v>
      </c>
      <c r="S23" s="27" t="s">
        <v>89</v>
      </c>
      <c r="T23" s="32" t="s">
        <v>80</v>
      </c>
      <c r="U23" s="11"/>
      <c r="V23" s="55" t="s">
        <v>89</v>
      </c>
      <c r="W23" s="36">
        <f t="shared" si="0"/>
        <v>83.09</v>
      </c>
      <c r="X23" s="25"/>
    </row>
    <row r="24" spans="1:24" s="61" customFormat="1" ht="15">
      <c r="A24" s="8"/>
      <c r="B24" s="31">
        <v>4</v>
      </c>
      <c r="C24" s="8">
        <v>90</v>
      </c>
      <c r="D24" s="8" t="s">
        <v>189</v>
      </c>
      <c r="E24" s="8"/>
      <c r="F24" s="8"/>
      <c r="G24" s="11" t="s">
        <v>190</v>
      </c>
      <c r="H24" s="9" t="s">
        <v>107</v>
      </c>
      <c r="I24" s="8" t="s">
        <v>3</v>
      </c>
      <c r="J24" s="10">
        <v>88.8</v>
      </c>
      <c r="K24" s="21">
        <v>0.5901</v>
      </c>
      <c r="L24" s="11"/>
      <c r="M24" s="27"/>
      <c r="N24" s="11"/>
      <c r="O24" s="11"/>
      <c r="P24" s="11"/>
      <c r="Q24" s="11"/>
      <c r="R24" s="27" t="s">
        <v>72</v>
      </c>
      <c r="S24" s="27" t="s">
        <v>77</v>
      </c>
      <c r="T24" s="32" t="s">
        <v>76</v>
      </c>
      <c r="U24" s="11"/>
      <c r="V24" s="55" t="s">
        <v>77</v>
      </c>
      <c r="W24" s="36">
        <f t="shared" si="0"/>
        <v>73.76249999999999</v>
      </c>
      <c r="X24" s="25"/>
    </row>
    <row r="25" spans="1:24" s="61" customFormat="1" ht="15">
      <c r="A25" s="8"/>
      <c r="B25" s="31">
        <v>5</v>
      </c>
      <c r="C25" s="8">
        <v>90</v>
      </c>
      <c r="D25" s="8" t="s">
        <v>4</v>
      </c>
      <c r="E25" s="8"/>
      <c r="F25" s="8"/>
      <c r="G25" s="11" t="s">
        <v>188</v>
      </c>
      <c r="H25" s="9" t="s">
        <v>107</v>
      </c>
      <c r="I25" s="8" t="s">
        <v>3</v>
      </c>
      <c r="J25" s="10">
        <v>89</v>
      </c>
      <c r="K25" s="21">
        <v>0.5893</v>
      </c>
      <c r="L25" s="11"/>
      <c r="M25" s="27"/>
      <c r="N25" s="11"/>
      <c r="O25" s="11"/>
      <c r="P25" s="11"/>
      <c r="Q25" s="11"/>
      <c r="R25" s="32" t="s">
        <v>77</v>
      </c>
      <c r="S25" s="27" t="s">
        <v>77</v>
      </c>
      <c r="T25" s="32" t="s">
        <v>100</v>
      </c>
      <c r="U25" s="11"/>
      <c r="V25" s="55" t="s">
        <v>77</v>
      </c>
      <c r="W25" s="36">
        <f t="shared" si="0"/>
        <v>73.66250000000001</v>
      </c>
      <c r="X25" s="25"/>
    </row>
    <row r="26" spans="1:24" s="61" customFormat="1" ht="15">
      <c r="A26" s="8"/>
      <c r="B26" s="31">
        <v>6</v>
      </c>
      <c r="C26" s="8">
        <v>90</v>
      </c>
      <c r="D26" s="8" t="s">
        <v>50</v>
      </c>
      <c r="E26" s="8"/>
      <c r="F26" s="8"/>
      <c r="G26" s="11" t="s">
        <v>239</v>
      </c>
      <c r="H26" s="9" t="s">
        <v>61</v>
      </c>
      <c r="I26" s="8" t="s">
        <v>3</v>
      </c>
      <c r="J26" s="10">
        <v>90</v>
      </c>
      <c r="K26" s="21">
        <v>0.5853</v>
      </c>
      <c r="L26" s="11"/>
      <c r="M26" s="27"/>
      <c r="N26" s="11"/>
      <c r="O26" s="11"/>
      <c r="P26" s="11"/>
      <c r="Q26" s="11"/>
      <c r="R26" s="32" t="s">
        <v>65</v>
      </c>
      <c r="S26" s="27" t="s">
        <v>65</v>
      </c>
      <c r="T26" s="32" t="s">
        <v>75</v>
      </c>
      <c r="U26" s="11"/>
      <c r="V26" s="55" t="s">
        <v>65</v>
      </c>
      <c r="W26" s="36">
        <f t="shared" si="0"/>
        <v>64.38300000000001</v>
      </c>
      <c r="X26" s="25"/>
    </row>
    <row r="27" spans="1:24" s="61" customFormat="1" ht="15">
      <c r="A27" s="8"/>
      <c r="B27" s="31">
        <v>1</v>
      </c>
      <c r="C27" s="8">
        <v>100</v>
      </c>
      <c r="D27" s="8" t="s">
        <v>7</v>
      </c>
      <c r="E27" s="8"/>
      <c r="F27" s="8"/>
      <c r="G27" s="11" t="s">
        <v>200</v>
      </c>
      <c r="H27" s="9" t="s">
        <v>107</v>
      </c>
      <c r="I27" s="8" t="s">
        <v>3</v>
      </c>
      <c r="J27" s="10">
        <v>97.5</v>
      </c>
      <c r="K27" s="21">
        <v>0.5605</v>
      </c>
      <c r="L27" s="11"/>
      <c r="M27" s="27"/>
      <c r="N27" s="11"/>
      <c r="O27" s="11"/>
      <c r="P27" s="11"/>
      <c r="Q27" s="11"/>
      <c r="R27" s="27" t="s">
        <v>106</v>
      </c>
      <c r="S27" s="27" t="s">
        <v>102</v>
      </c>
      <c r="T27" s="50" t="s">
        <v>104</v>
      </c>
      <c r="U27" s="11"/>
      <c r="V27" s="55" t="s">
        <v>102</v>
      </c>
      <c r="W27" s="36">
        <f t="shared" si="0"/>
        <v>106.495</v>
      </c>
      <c r="X27" s="25" t="s">
        <v>130</v>
      </c>
    </row>
    <row r="28" spans="1:24" s="61" customFormat="1" ht="15">
      <c r="A28" s="8"/>
      <c r="B28" s="31">
        <v>2</v>
      </c>
      <c r="C28" s="8">
        <v>100</v>
      </c>
      <c r="D28" s="8" t="s">
        <v>52</v>
      </c>
      <c r="E28" s="8"/>
      <c r="F28" s="8"/>
      <c r="G28" s="11" t="s">
        <v>199</v>
      </c>
      <c r="H28" s="9" t="s">
        <v>107</v>
      </c>
      <c r="I28" s="8" t="s">
        <v>3</v>
      </c>
      <c r="J28" s="10">
        <v>99.3</v>
      </c>
      <c r="K28" s="21">
        <v>0.5558</v>
      </c>
      <c r="L28" s="11"/>
      <c r="M28" s="27"/>
      <c r="N28" s="11"/>
      <c r="O28" s="11"/>
      <c r="P28" s="11"/>
      <c r="Q28" s="11"/>
      <c r="R28" s="27" t="s">
        <v>95</v>
      </c>
      <c r="S28" s="27" t="s">
        <v>251</v>
      </c>
      <c r="T28" s="27" t="s">
        <v>106</v>
      </c>
      <c r="U28" s="11"/>
      <c r="V28" s="55" t="s">
        <v>106</v>
      </c>
      <c r="W28" s="36">
        <f t="shared" si="0"/>
        <v>100.044</v>
      </c>
      <c r="X28" s="25"/>
    </row>
    <row r="29" spans="1:24" s="61" customFormat="1" ht="15">
      <c r="A29" s="8"/>
      <c r="B29" s="31">
        <v>3</v>
      </c>
      <c r="C29" s="8">
        <v>100</v>
      </c>
      <c r="D29" s="8" t="s">
        <v>198</v>
      </c>
      <c r="E29" s="8"/>
      <c r="F29" s="8"/>
      <c r="G29" s="11" t="s">
        <v>252</v>
      </c>
      <c r="H29" s="9" t="s">
        <v>107</v>
      </c>
      <c r="I29" s="8" t="s">
        <v>3</v>
      </c>
      <c r="J29" s="10">
        <v>98</v>
      </c>
      <c r="K29" s="21">
        <v>0.5591</v>
      </c>
      <c r="L29" s="11"/>
      <c r="M29" s="27"/>
      <c r="N29" s="11"/>
      <c r="O29" s="11"/>
      <c r="P29" s="11"/>
      <c r="Q29" s="11"/>
      <c r="R29" s="27" t="s">
        <v>79</v>
      </c>
      <c r="S29" s="27" t="s">
        <v>82</v>
      </c>
      <c r="T29" s="50" t="s">
        <v>101</v>
      </c>
      <c r="U29" s="11"/>
      <c r="V29" s="55" t="s">
        <v>82</v>
      </c>
      <c r="W29" s="36">
        <f t="shared" si="0"/>
        <v>89.456</v>
      </c>
      <c r="X29" s="25"/>
    </row>
    <row r="30" spans="1:24" s="61" customFormat="1" ht="15">
      <c r="A30" s="8"/>
      <c r="B30" s="31">
        <v>4</v>
      </c>
      <c r="C30" s="8">
        <v>100</v>
      </c>
      <c r="D30" s="8" t="s">
        <v>51</v>
      </c>
      <c r="E30" s="8"/>
      <c r="F30" s="8"/>
      <c r="G30" s="11" t="s">
        <v>254</v>
      </c>
      <c r="H30" s="9" t="s">
        <v>61</v>
      </c>
      <c r="I30" s="8" t="s">
        <v>3</v>
      </c>
      <c r="J30" s="10">
        <v>92</v>
      </c>
      <c r="K30" s="21">
        <v>0.5779</v>
      </c>
      <c r="L30" s="11"/>
      <c r="M30" s="27"/>
      <c r="N30" s="11"/>
      <c r="O30" s="11"/>
      <c r="P30" s="11"/>
      <c r="Q30" s="11"/>
      <c r="R30" s="27" t="s">
        <v>80</v>
      </c>
      <c r="S30" s="50" t="s">
        <v>79</v>
      </c>
      <c r="T30" s="27" t="s">
        <v>79</v>
      </c>
      <c r="U30" s="11"/>
      <c r="V30" s="55" t="s">
        <v>79</v>
      </c>
      <c r="W30" s="36">
        <f t="shared" si="0"/>
        <v>86.685</v>
      </c>
      <c r="X30" s="25"/>
    </row>
    <row r="31" spans="1:24" s="61" customFormat="1" ht="15">
      <c r="A31" s="8"/>
      <c r="B31" s="31">
        <v>5</v>
      </c>
      <c r="C31" s="8">
        <v>100</v>
      </c>
      <c r="D31" s="8" t="s">
        <v>53</v>
      </c>
      <c r="E31" s="8"/>
      <c r="F31" s="8"/>
      <c r="G31" s="11" t="s">
        <v>253</v>
      </c>
      <c r="H31" s="9" t="s">
        <v>107</v>
      </c>
      <c r="I31" s="8" t="s">
        <v>3</v>
      </c>
      <c r="J31" s="10">
        <v>97</v>
      </c>
      <c r="K31" s="21">
        <v>0.5619</v>
      </c>
      <c r="L31" s="11"/>
      <c r="M31" s="27"/>
      <c r="N31" s="11"/>
      <c r="O31" s="11"/>
      <c r="P31" s="11"/>
      <c r="Q31" s="11"/>
      <c r="R31" s="27" t="s">
        <v>88</v>
      </c>
      <c r="S31" s="27" t="s">
        <v>80</v>
      </c>
      <c r="T31" s="50" t="s">
        <v>186</v>
      </c>
      <c r="U31" s="11"/>
      <c r="V31" s="55" t="s">
        <v>80</v>
      </c>
      <c r="W31" s="36">
        <f t="shared" si="0"/>
        <v>81.4755</v>
      </c>
      <c r="X31" s="25"/>
    </row>
    <row r="32" spans="1:24" s="61" customFormat="1" ht="15">
      <c r="A32" s="8"/>
      <c r="B32" s="31">
        <v>6</v>
      </c>
      <c r="C32" s="8">
        <v>100</v>
      </c>
      <c r="D32" s="8" t="s">
        <v>255</v>
      </c>
      <c r="E32" s="8"/>
      <c r="F32" s="8"/>
      <c r="G32" s="11" t="s">
        <v>256</v>
      </c>
      <c r="H32" s="9" t="s">
        <v>107</v>
      </c>
      <c r="I32" s="8" t="s">
        <v>3</v>
      </c>
      <c r="J32" s="10">
        <v>98</v>
      </c>
      <c r="K32" s="21">
        <v>0.5591</v>
      </c>
      <c r="L32" s="11"/>
      <c r="M32" s="27"/>
      <c r="N32" s="11"/>
      <c r="O32" s="11"/>
      <c r="P32" s="11"/>
      <c r="Q32" s="11"/>
      <c r="R32" s="27" t="s">
        <v>89</v>
      </c>
      <c r="S32" s="50" t="s">
        <v>79</v>
      </c>
      <c r="T32" s="50" t="s">
        <v>79</v>
      </c>
      <c r="U32" s="11"/>
      <c r="V32" s="55" t="s">
        <v>89</v>
      </c>
      <c r="W32" s="36">
        <f t="shared" si="0"/>
        <v>78.274</v>
      </c>
      <c r="X32" s="25"/>
    </row>
    <row r="33" spans="1:24" s="61" customFormat="1" ht="15">
      <c r="A33" s="8"/>
      <c r="B33" s="31">
        <v>7</v>
      </c>
      <c r="C33" s="8">
        <v>100</v>
      </c>
      <c r="D33" s="8" t="s">
        <v>195</v>
      </c>
      <c r="E33" s="8"/>
      <c r="F33" s="8"/>
      <c r="G33" s="11" t="s">
        <v>257</v>
      </c>
      <c r="H33" s="9" t="s">
        <v>107</v>
      </c>
      <c r="I33" s="8" t="s">
        <v>3</v>
      </c>
      <c r="J33" s="10">
        <v>98</v>
      </c>
      <c r="K33" s="21">
        <v>0.5591</v>
      </c>
      <c r="L33" s="11"/>
      <c r="M33" s="27"/>
      <c r="N33" s="11"/>
      <c r="O33" s="11"/>
      <c r="P33" s="11"/>
      <c r="Q33" s="11"/>
      <c r="R33" s="50" t="s">
        <v>89</v>
      </c>
      <c r="S33" s="27" t="s">
        <v>89</v>
      </c>
      <c r="T33" s="50" t="s">
        <v>80</v>
      </c>
      <c r="U33" s="11"/>
      <c r="V33" s="55" t="s">
        <v>89</v>
      </c>
      <c r="W33" s="36">
        <f t="shared" si="0"/>
        <v>78.274</v>
      </c>
      <c r="X33" s="25"/>
    </row>
    <row r="34" spans="1:24" s="61" customFormat="1" ht="15">
      <c r="A34" s="8"/>
      <c r="B34" s="31">
        <v>1</v>
      </c>
      <c r="C34" s="8">
        <v>110</v>
      </c>
      <c r="D34" s="8" t="s">
        <v>55</v>
      </c>
      <c r="E34" s="8"/>
      <c r="F34" s="8"/>
      <c r="G34" s="11" t="s">
        <v>237</v>
      </c>
      <c r="H34" s="9" t="s">
        <v>107</v>
      </c>
      <c r="I34" s="8" t="s">
        <v>3</v>
      </c>
      <c r="J34" s="10">
        <v>104</v>
      </c>
      <c r="K34" s="21">
        <v>0.5455</v>
      </c>
      <c r="L34" s="11"/>
      <c r="M34" s="27"/>
      <c r="N34" s="11"/>
      <c r="O34" s="11"/>
      <c r="P34" s="11"/>
      <c r="Q34" s="11"/>
      <c r="R34" s="27" t="s">
        <v>101</v>
      </c>
      <c r="S34" s="32" t="s">
        <v>106</v>
      </c>
      <c r="T34" s="32" t="s">
        <v>106</v>
      </c>
      <c r="U34" s="11"/>
      <c r="V34" s="55" t="s">
        <v>101</v>
      </c>
      <c r="W34" s="36">
        <f t="shared" si="0"/>
        <v>92.735</v>
      </c>
      <c r="X34" s="25"/>
    </row>
    <row r="35" spans="1:24" s="61" customFormat="1" ht="15">
      <c r="A35" s="8"/>
      <c r="B35" s="31">
        <v>2</v>
      </c>
      <c r="C35" s="8">
        <v>110</v>
      </c>
      <c r="D35" s="8" t="s">
        <v>54</v>
      </c>
      <c r="E35" s="8"/>
      <c r="F35" s="8"/>
      <c r="G35" s="11" t="s">
        <v>196</v>
      </c>
      <c r="H35" s="9" t="s">
        <v>197</v>
      </c>
      <c r="I35" s="8" t="s">
        <v>3</v>
      </c>
      <c r="J35" s="10">
        <v>103</v>
      </c>
      <c r="K35" s="21">
        <v>0.5475</v>
      </c>
      <c r="L35" s="11"/>
      <c r="M35" s="27"/>
      <c r="N35" s="11"/>
      <c r="O35" s="11"/>
      <c r="P35" s="11"/>
      <c r="Q35" s="11"/>
      <c r="R35" s="32" t="s">
        <v>79</v>
      </c>
      <c r="S35" s="27" t="s">
        <v>79</v>
      </c>
      <c r="T35" s="32" t="s">
        <v>81</v>
      </c>
      <c r="U35" s="11"/>
      <c r="V35" s="55" t="s">
        <v>79</v>
      </c>
      <c r="W35" s="36">
        <f t="shared" si="0"/>
        <v>82.125</v>
      </c>
      <c r="X35" s="25"/>
    </row>
    <row r="36" spans="1:24" s="61" customFormat="1" ht="15">
      <c r="A36" s="8"/>
      <c r="B36" s="31">
        <v>1</v>
      </c>
      <c r="C36" s="8">
        <v>60</v>
      </c>
      <c r="D36" s="8" t="s">
        <v>154</v>
      </c>
      <c r="E36" s="8"/>
      <c r="F36" s="8"/>
      <c r="G36" s="11" t="s">
        <v>246</v>
      </c>
      <c r="H36" s="9" t="s">
        <v>61</v>
      </c>
      <c r="I36" s="8" t="s">
        <v>111</v>
      </c>
      <c r="J36" s="10">
        <v>59.5</v>
      </c>
      <c r="K36" s="21">
        <v>0.8855</v>
      </c>
      <c r="L36" s="11"/>
      <c r="M36" s="11"/>
      <c r="N36" s="11"/>
      <c r="O36" s="11"/>
      <c r="P36" s="11"/>
      <c r="Q36" s="11"/>
      <c r="R36" s="27" t="s">
        <v>67</v>
      </c>
      <c r="S36" s="11" t="s">
        <v>68</v>
      </c>
      <c r="T36" s="32" t="s">
        <v>155</v>
      </c>
      <c r="U36" s="11"/>
      <c r="V36" s="55" t="str">
        <f>S36</f>
        <v>85</v>
      </c>
      <c r="W36" s="36">
        <f t="shared" si="0"/>
        <v>75.2675</v>
      </c>
      <c r="X36" s="25"/>
    </row>
    <row r="37" spans="1:24" s="61" customFormat="1" ht="15">
      <c r="A37" s="8"/>
      <c r="B37" s="31">
        <v>2</v>
      </c>
      <c r="C37" s="8">
        <v>60</v>
      </c>
      <c r="D37" s="8" t="s">
        <v>156</v>
      </c>
      <c r="E37" s="8"/>
      <c r="F37" s="8"/>
      <c r="G37" s="9">
        <v>36161</v>
      </c>
      <c r="H37" s="8" t="s">
        <v>61</v>
      </c>
      <c r="I37" s="8" t="s">
        <v>111</v>
      </c>
      <c r="J37" s="10">
        <v>60</v>
      </c>
      <c r="K37" s="21">
        <v>0.9185</v>
      </c>
      <c r="L37" s="11"/>
      <c r="M37" s="11"/>
      <c r="N37" s="11"/>
      <c r="O37" s="11"/>
      <c r="P37" s="11"/>
      <c r="Q37" s="11"/>
      <c r="R37" s="27" t="s">
        <v>84</v>
      </c>
      <c r="S37" s="11" t="s">
        <v>157</v>
      </c>
      <c r="T37" s="32" t="s">
        <v>68</v>
      </c>
      <c r="U37" s="11"/>
      <c r="V37" s="55" t="str">
        <f>S37</f>
        <v>82,5</v>
      </c>
      <c r="W37" s="36">
        <f t="shared" si="0"/>
        <v>75.77625</v>
      </c>
      <c r="X37" s="25"/>
    </row>
    <row r="38" spans="1:24" s="61" customFormat="1" ht="15">
      <c r="A38" s="8"/>
      <c r="B38" s="31">
        <v>3</v>
      </c>
      <c r="C38" s="8">
        <v>60</v>
      </c>
      <c r="D38" s="8" t="s">
        <v>167</v>
      </c>
      <c r="E38" s="8"/>
      <c r="F38" s="8"/>
      <c r="G38" s="11" t="s">
        <v>245</v>
      </c>
      <c r="H38" s="9" t="s">
        <v>61</v>
      </c>
      <c r="I38" s="8" t="s">
        <v>111</v>
      </c>
      <c r="J38" s="10">
        <v>58.9</v>
      </c>
      <c r="K38" s="21">
        <v>0.8617</v>
      </c>
      <c r="L38" s="11"/>
      <c r="M38" s="27"/>
      <c r="N38" s="11"/>
      <c r="O38" s="11"/>
      <c r="P38" s="11"/>
      <c r="Q38" s="11"/>
      <c r="R38" s="27" t="s">
        <v>66</v>
      </c>
      <c r="S38" s="27" t="s">
        <v>168</v>
      </c>
      <c r="T38" s="50" t="s">
        <v>169</v>
      </c>
      <c r="U38" s="11"/>
      <c r="V38" s="55" t="s">
        <v>168</v>
      </c>
      <c r="W38" s="36">
        <f t="shared" si="0"/>
        <v>58.16475</v>
      </c>
      <c r="X38" s="25"/>
    </row>
    <row r="39" spans="1:24" s="61" customFormat="1" ht="15">
      <c r="A39" s="8"/>
      <c r="B39" s="31">
        <v>4</v>
      </c>
      <c r="C39" s="8">
        <v>60</v>
      </c>
      <c r="D39" s="8" t="s">
        <v>165</v>
      </c>
      <c r="E39" s="8"/>
      <c r="F39" s="8"/>
      <c r="G39" s="11" t="s">
        <v>117</v>
      </c>
      <c r="H39" s="8" t="s">
        <v>61</v>
      </c>
      <c r="I39" s="8" t="s">
        <v>111</v>
      </c>
      <c r="J39" s="10">
        <v>59.9</v>
      </c>
      <c r="K39" s="21">
        <v>0.92</v>
      </c>
      <c r="L39" s="11"/>
      <c r="M39" s="27"/>
      <c r="N39" s="11"/>
      <c r="O39" s="11"/>
      <c r="P39" s="11"/>
      <c r="Q39" s="11"/>
      <c r="R39" s="27" t="s">
        <v>166</v>
      </c>
      <c r="S39" s="27" t="s">
        <v>66</v>
      </c>
      <c r="T39" s="32" t="s">
        <v>64</v>
      </c>
      <c r="U39" s="11"/>
      <c r="V39" s="55" t="str">
        <f>S39</f>
        <v>65</v>
      </c>
      <c r="W39" s="36">
        <f t="shared" si="0"/>
        <v>59.800000000000004</v>
      </c>
      <c r="X39" s="25"/>
    </row>
    <row r="40" spans="1:24" s="61" customFormat="1" ht="15">
      <c r="A40" s="8"/>
      <c r="B40" s="31">
        <v>5</v>
      </c>
      <c r="C40" s="8">
        <v>60</v>
      </c>
      <c r="D40" s="8" t="s">
        <v>244</v>
      </c>
      <c r="E40" s="8"/>
      <c r="F40" s="8"/>
      <c r="G40" s="11" t="s">
        <v>117</v>
      </c>
      <c r="H40" s="9" t="s">
        <v>61</v>
      </c>
      <c r="I40" s="8" t="s">
        <v>111</v>
      </c>
      <c r="J40" s="10">
        <v>60</v>
      </c>
      <c r="K40" s="21">
        <v>0.9185</v>
      </c>
      <c r="L40" s="11"/>
      <c r="M40" s="11"/>
      <c r="N40" s="11"/>
      <c r="O40" s="11"/>
      <c r="P40" s="11"/>
      <c r="Q40" s="11"/>
      <c r="R40" s="27" t="s">
        <v>96</v>
      </c>
      <c r="S40" s="11" t="s">
        <v>62</v>
      </c>
      <c r="T40" s="32" t="s">
        <v>66</v>
      </c>
      <c r="U40" s="11"/>
      <c r="V40" s="55" t="str">
        <f>S40</f>
        <v>60</v>
      </c>
      <c r="W40" s="36">
        <f t="shared" si="0"/>
        <v>55.11</v>
      </c>
      <c r="X40" s="25"/>
    </row>
    <row r="41" spans="1:24" s="61" customFormat="1" ht="15">
      <c r="A41" s="8"/>
      <c r="B41" s="31">
        <v>6</v>
      </c>
      <c r="C41" s="8">
        <v>60</v>
      </c>
      <c r="D41" s="8" t="s">
        <v>164</v>
      </c>
      <c r="E41" s="8"/>
      <c r="F41" s="8"/>
      <c r="G41" s="11" t="s">
        <v>117</v>
      </c>
      <c r="H41" s="9" t="s">
        <v>243</v>
      </c>
      <c r="I41" s="8" t="s">
        <v>111</v>
      </c>
      <c r="J41" s="10">
        <v>60</v>
      </c>
      <c r="K41" s="21">
        <v>0.9185</v>
      </c>
      <c r="L41" s="11"/>
      <c r="M41" s="27"/>
      <c r="N41" s="11"/>
      <c r="O41" s="11"/>
      <c r="P41" s="11"/>
      <c r="Q41" s="11"/>
      <c r="R41" s="27" t="s">
        <v>96</v>
      </c>
      <c r="S41" s="27" t="s">
        <v>62</v>
      </c>
      <c r="T41" s="50" t="s">
        <v>66</v>
      </c>
      <c r="U41" s="11"/>
      <c r="V41" s="55" t="s">
        <v>62</v>
      </c>
      <c r="W41" s="36">
        <f t="shared" si="0"/>
        <v>55.11</v>
      </c>
      <c r="X41" s="25"/>
    </row>
    <row r="42" spans="1:24" s="61" customFormat="1" ht="15">
      <c r="A42" s="8"/>
      <c r="B42" s="31">
        <v>7</v>
      </c>
      <c r="C42" s="8">
        <v>60</v>
      </c>
      <c r="D42" s="8" t="s">
        <v>158</v>
      </c>
      <c r="E42" s="8"/>
      <c r="F42" s="8"/>
      <c r="G42" s="11" t="s">
        <v>117</v>
      </c>
      <c r="H42" s="49" t="s">
        <v>61</v>
      </c>
      <c r="I42" s="8" t="s">
        <v>111</v>
      </c>
      <c r="J42" s="10">
        <v>48.9</v>
      </c>
      <c r="K42" s="21">
        <v>1.1567</v>
      </c>
      <c r="L42" s="11"/>
      <c r="M42" s="27"/>
      <c r="N42" s="11"/>
      <c r="O42" s="11"/>
      <c r="P42" s="11"/>
      <c r="Q42" s="11"/>
      <c r="R42" s="27" t="s">
        <v>159</v>
      </c>
      <c r="S42" s="27" t="s">
        <v>160</v>
      </c>
      <c r="T42" s="32" t="s">
        <v>161</v>
      </c>
      <c r="U42" s="11"/>
      <c r="V42" s="55" t="s">
        <v>160</v>
      </c>
      <c r="W42" s="36">
        <f t="shared" si="0"/>
        <v>54.943250000000006</v>
      </c>
      <c r="X42" s="25"/>
    </row>
    <row r="43" spans="1:24" s="61" customFormat="1" ht="15">
      <c r="A43" s="8"/>
      <c r="B43" s="31">
        <v>8</v>
      </c>
      <c r="C43" s="8">
        <v>60</v>
      </c>
      <c r="D43" s="8" t="s">
        <v>162</v>
      </c>
      <c r="E43" s="8"/>
      <c r="F43" s="8"/>
      <c r="G43" s="11" t="s">
        <v>242</v>
      </c>
      <c r="H43" s="9" t="s">
        <v>243</v>
      </c>
      <c r="I43" s="8" t="s">
        <v>111</v>
      </c>
      <c r="J43" s="10">
        <v>60</v>
      </c>
      <c r="K43" s="21">
        <v>0.9997</v>
      </c>
      <c r="L43" s="11"/>
      <c r="M43" s="27"/>
      <c r="N43" s="11"/>
      <c r="O43" s="11"/>
      <c r="P43" s="11"/>
      <c r="Q43" s="11"/>
      <c r="R43" s="27" t="s">
        <v>142</v>
      </c>
      <c r="S43" s="27" t="s">
        <v>163</v>
      </c>
      <c r="T43" s="27" t="s">
        <v>160</v>
      </c>
      <c r="U43" s="11"/>
      <c r="V43" s="55" t="s">
        <v>160</v>
      </c>
      <c r="W43" s="36">
        <f t="shared" si="0"/>
        <v>47.48575</v>
      </c>
      <c r="X43" s="25"/>
    </row>
    <row r="44" spans="1:24" s="61" customFormat="1" ht="15">
      <c r="A44" s="8"/>
      <c r="B44" s="31">
        <v>1</v>
      </c>
      <c r="C44" s="8">
        <v>67.5</v>
      </c>
      <c r="D44" s="8" t="s">
        <v>250</v>
      </c>
      <c r="E44" s="8"/>
      <c r="F44" s="8"/>
      <c r="G44" s="11" t="s">
        <v>117</v>
      </c>
      <c r="H44" s="9" t="s">
        <v>61</v>
      </c>
      <c r="I44" s="8" t="s">
        <v>111</v>
      </c>
      <c r="J44" s="10">
        <v>66.6</v>
      </c>
      <c r="K44" s="21">
        <v>0.8302</v>
      </c>
      <c r="L44" s="11"/>
      <c r="M44" s="27"/>
      <c r="N44" s="11"/>
      <c r="O44" s="11"/>
      <c r="P44" s="11"/>
      <c r="Q44" s="11"/>
      <c r="R44" s="27" t="s">
        <v>67</v>
      </c>
      <c r="S44" s="27" t="s">
        <v>157</v>
      </c>
      <c r="T44" s="32" t="s">
        <v>68</v>
      </c>
      <c r="U44" s="11"/>
      <c r="V44" s="55" t="str">
        <f>S44</f>
        <v>82,5</v>
      </c>
      <c r="W44" s="36">
        <f t="shared" si="0"/>
        <v>68.4915</v>
      </c>
      <c r="X44" s="25"/>
    </row>
    <row r="45" spans="1:24" s="61" customFormat="1" ht="15">
      <c r="A45" s="8"/>
      <c r="B45" s="31">
        <v>2</v>
      </c>
      <c r="C45" s="8">
        <v>67.5</v>
      </c>
      <c r="D45" s="8" t="s">
        <v>171</v>
      </c>
      <c r="E45" s="8"/>
      <c r="F45" s="8"/>
      <c r="G45" s="11" t="s">
        <v>117</v>
      </c>
      <c r="H45" s="9" t="s">
        <v>61</v>
      </c>
      <c r="I45" s="8" t="s">
        <v>111</v>
      </c>
      <c r="J45" s="10">
        <v>67.5</v>
      </c>
      <c r="K45" s="21">
        <v>0.8202</v>
      </c>
      <c r="L45" s="11"/>
      <c r="M45" s="27"/>
      <c r="N45" s="11"/>
      <c r="O45" s="11"/>
      <c r="P45" s="11"/>
      <c r="Q45" s="11"/>
      <c r="R45" s="27" t="s">
        <v>169</v>
      </c>
      <c r="S45" s="27" t="s">
        <v>84</v>
      </c>
      <c r="T45" s="32" t="s">
        <v>67</v>
      </c>
      <c r="U45" s="11"/>
      <c r="V45" s="55" t="str">
        <f>S45</f>
        <v>77,5</v>
      </c>
      <c r="W45" s="36">
        <f t="shared" si="0"/>
        <v>63.5655</v>
      </c>
      <c r="X45" s="25"/>
    </row>
    <row r="46" spans="1:24" s="61" customFormat="1" ht="15">
      <c r="A46" s="8"/>
      <c r="B46" s="31">
        <v>3</v>
      </c>
      <c r="C46" s="8">
        <v>67.5</v>
      </c>
      <c r="D46" s="8" t="s">
        <v>170</v>
      </c>
      <c r="E46" s="8"/>
      <c r="F46" s="8"/>
      <c r="G46" s="11" t="s">
        <v>117</v>
      </c>
      <c r="H46" s="9" t="s">
        <v>61</v>
      </c>
      <c r="I46" s="8" t="s">
        <v>111</v>
      </c>
      <c r="J46" s="10">
        <v>65</v>
      </c>
      <c r="K46" s="21">
        <v>0.8491</v>
      </c>
      <c r="L46" s="11"/>
      <c r="M46" s="27"/>
      <c r="N46" s="11"/>
      <c r="O46" s="11"/>
      <c r="P46" s="11"/>
      <c r="Q46" s="11"/>
      <c r="R46" s="27" t="s">
        <v>62</v>
      </c>
      <c r="S46" s="27" t="s">
        <v>66</v>
      </c>
      <c r="T46" s="32" t="s">
        <v>169</v>
      </c>
      <c r="U46" s="11"/>
      <c r="V46" s="55" t="str">
        <f>S46</f>
        <v>65</v>
      </c>
      <c r="W46" s="36">
        <f t="shared" si="0"/>
        <v>55.1915</v>
      </c>
      <c r="X46" s="25"/>
    </row>
    <row r="47" spans="1:24" s="61" customFormat="1" ht="15">
      <c r="A47" s="8"/>
      <c r="B47" s="31">
        <v>2</v>
      </c>
      <c r="C47" s="8">
        <v>75</v>
      </c>
      <c r="D47" s="8" t="s">
        <v>247</v>
      </c>
      <c r="E47" s="8"/>
      <c r="F47" s="8"/>
      <c r="G47" s="11" t="s">
        <v>117</v>
      </c>
      <c r="H47" s="9" t="s">
        <v>61</v>
      </c>
      <c r="I47" s="8" t="s">
        <v>111</v>
      </c>
      <c r="J47" s="10">
        <v>73</v>
      </c>
      <c r="K47" s="21">
        <v>0.7672</v>
      </c>
      <c r="L47" s="11"/>
      <c r="M47" s="27"/>
      <c r="N47" s="11"/>
      <c r="O47" s="11"/>
      <c r="P47" s="11"/>
      <c r="Q47" s="11"/>
      <c r="R47" s="27" t="s">
        <v>66</v>
      </c>
      <c r="S47" s="27" t="s">
        <v>64</v>
      </c>
      <c r="T47" s="27" t="s">
        <v>97</v>
      </c>
      <c r="U47" s="11"/>
      <c r="V47" s="11" t="s">
        <v>97</v>
      </c>
      <c r="W47" s="36">
        <f t="shared" si="0"/>
        <v>57.54</v>
      </c>
      <c r="X47" s="25"/>
    </row>
    <row r="48" spans="1:24" s="61" customFormat="1" ht="15">
      <c r="A48" s="8"/>
      <c r="B48" s="31">
        <v>3</v>
      </c>
      <c r="C48" s="8">
        <v>75</v>
      </c>
      <c r="D48" s="8" t="s">
        <v>19</v>
      </c>
      <c r="E48" s="8"/>
      <c r="F48" s="8"/>
      <c r="G48" s="11" t="s">
        <v>117</v>
      </c>
      <c r="H48" s="9" t="s">
        <v>61</v>
      </c>
      <c r="I48" s="8" t="s">
        <v>111</v>
      </c>
      <c r="J48" s="10">
        <v>71</v>
      </c>
      <c r="K48" s="21">
        <v>0.785</v>
      </c>
      <c r="L48" s="11"/>
      <c r="M48" s="27"/>
      <c r="N48" s="11"/>
      <c r="O48" s="11"/>
      <c r="P48" s="11"/>
      <c r="Q48" s="11"/>
      <c r="R48" s="27" t="s">
        <v>96</v>
      </c>
      <c r="S48" s="27" t="s">
        <v>62</v>
      </c>
      <c r="T48" s="32" t="s">
        <v>63</v>
      </c>
      <c r="U48" s="11"/>
      <c r="V48" s="11" t="s">
        <v>62</v>
      </c>
      <c r="W48" s="36">
        <f t="shared" si="0"/>
        <v>47.1</v>
      </c>
      <c r="X48" s="25"/>
    </row>
    <row r="49" spans="1:24" s="61" customFormat="1" ht="15">
      <c r="A49" s="8"/>
      <c r="B49" s="31">
        <v>1</v>
      </c>
      <c r="C49" s="8">
        <v>75</v>
      </c>
      <c r="D49" s="8" t="s">
        <v>172</v>
      </c>
      <c r="E49" s="8"/>
      <c r="F49" s="8"/>
      <c r="G49" s="11" t="s">
        <v>117</v>
      </c>
      <c r="H49" s="9" t="s">
        <v>61</v>
      </c>
      <c r="I49" s="8" t="s">
        <v>111</v>
      </c>
      <c r="J49" s="10">
        <v>75</v>
      </c>
      <c r="K49" s="21">
        <v>0.7509</v>
      </c>
      <c r="L49" s="11"/>
      <c r="M49" s="27"/>
      <c r="N49" s="11"/>
      <c r="O49" s="11"/>
      <c r="P49" s="11"/>
      <c r="Q49" s="11"/>
      <c r="R49" s="27" t="s">
        <v>67</v>
      </c>
      <c r="S49" s="27" t="s">
        <v>157</v>
      </c>
      <c r="T49" s="32" t="s">
        <v>68</v>
      </c>
      <c r="U49" s="11"/>
      <c r="V49" s="55" t="str">
        <f>S49</f>
        <v>82,5</v>
      </c>
      <c r="W49" s="36">
        <f t="shared" si="0"/>
        <v>61.94925</v>
      </c>
      <c r="X49" s="25"/>
    </row>
    <row r="50" spans="1:24" s="61" customFormat="1" ht="15">
      <c r="A50" s="8"/>
      <c r="B50" s="31">
        <v>1</v>
      </c>
      <c r="C50" s="8" t="s">
        <v>128</v>
      </c>
      <c r="D50" s="8" t="s">
        <v>240</v>
      </c>
      <c r="E50" s="8"/>
      <c r="F50" s="8"/>
      <c r="G50" s="11" t="s">
        <v>31</v>
      </c>
      <c r="H50" s="9" t="s">
        <v>194</v>
      </c>
      <c r="I50" s="8" t="s">
        <v>111</v>
      </c>
      <c r="J50" s="10">
        <v>107.7</v>
      </c>
      <c r="K50" s="21">
        <v>0.5719</v>
      </c>
      <c r="L50" s="11"/>
      <c r="M50" s="27"/>
      <c r="N50" s="11"/>
      <c r="O50" s="11"/>
      <c r="P50" s="11"/>
      <c r="Q50" s="11"/>
      <c r="R50" s="27" t="s">
        <v>76</v>
      </c>
      <c r="S50" s="27" t="s">
        <v>89</v>
      </c>
      <c r="T50" s="27" t="s">
        <v>79</v>
      </c>
      <c r="U50" s="11"/>
      <c r="V50" s="55" t="s">
        <v>79</v>
      </c>
      <c r="W50" s="36">
        <f t="shared" si="0"/>
        <v>85.785</v>
      </c>
      <c r="X50" s="25" t="s">
        <v>132</v>
      </c>
    </row>
    <row r="51" spans="1:24" s="61" customFormat="1" ht="15">
      <c r="A51" s="8"/>
      <c r="B51" s="31">
        <v>2</v>
      </c>
      <c r="C51" s="8" t="s">
        <v>128</v>
      </c>
      <c r="D51" s="8" t="s">
        <v>8</v>
      </c>
      <c r="E51" s="8"/>
      <c r="F51" s="8"/>
      <c r="G51" s="11" t="s">
        <v>115</v>
      </c>
      <c r="H51" s="9" t="s">
        <v>107</v>
      </c>
      <c r="I51" s="8" t="s">
        <v>111</v>
      </c>
      <c r="J51" s="10">
        <v>95</v>
      </c>
      <c r="K51" s="21">
        <v>0.6019</v>
      </c>
      <c r="L51" s="11"/>
      <c r="M51" s="27"/>
      <c r="N51" s="11"/>
      <c r="O51" s="11"/>
      <c r="P51" s="11"/>
      <c r="Q51" s="11"/>
      <c r="R51" s="27" t="s">
        <v>65</v>
      </c>
      <c r="S51" s="27" t="s">
        <v>72</v>
      </c>
      <c r="T51" s="27" t="s">
        <v>76</v>
      </c>
      <c r="U51" s="11"/>
      <c r="V51" s="55" t="s">
        <v>76</v>
      </c>
      <c r="W51" s="36">
        <f t="shared" si="0"/>
        <v>78.247</v>
      </c>
      <c r="X51" s="25" t="s">
        <v>134</v>
      </c>
    </row>
    <row r="52" spans="1:24" s="61" customFormat="1" ht="15">
      <c r="A52" s="8"/>
      <c r="B52" s="31">
        <v>3</v>
      </c>
      <c r="C52" s="8" t="s">
        <v>128</v>
      </c>
      <c r="D52" s="8" t="s">
        <v>177</v>
      </c>
      <c r="E52" s="8"/>
      <c r="F52" s="8"/>
      <c r="G52" s="11" t="s">
        <v>117</v>
      </c>
      <c r="H52" s="9" t="s">
        <v>61</v>
      </c>
      <c r="I52" s="8" t="s">
        <v>111</v>
      </c>
      <c r="J52" s="10">
        <v>78.3</v>
      </c>
      <c r="K52" s="21">
        <v>0.7266</v>
      </c>
      <c r="L52" s="11"/>
      <c r="M52" s="27"/>
      <c r="N52" s="11"/>
      <c r="O52" s="11"/>
      <c r="P52" s="11"/>
      <c r="Q52" s="11"/>
      <c r="R52" s="27" t="s">
        <v>71</v>
      </c>
      <c r="S52" s="27" t="s">
        <v>65</v>
      </c>
      <c r="T52" s="27" t="s">
        <v>75</v>
      </c>
      <c r="U52" s="11"/>
      <c r="V52" s="55" t="s">
        <v>75</v>
      </c>
      <c r="W52" s="36">
        <f t="shared" si="0"/>
        <v>83.559</v>
      </c>
      <c r="X52" s="25" t="s">
        <v>133</v>
      </c>
    </row>
    <row r="53" spans="1:24" s="61" customFormat="1" ht="15">
      <c r="A53" s="8"/>
      <c r="B53" s="31">
        <v>4</v>
      </c>
      <c r="C53" s="8" t="s">
        <v>128</v>
      </c>
      <c r="D53" s="8" t="s">
        <v>175</v>
      </c>
      <c r="E53" s="8"/>
      <c r="F53" s="8"/>
      <c r="G53" s="11" t="s">
        <v>241</v>
      </c>
      <c r="H53" s="9" t="s">
        <v>61</v>
      </c>
      <c r="I53" s="8" t="s">
        <v>111</v>
      </c>
      <c r="J53" s="10">
        <v>82.5</v>
      </c>
      <c r="K53" s="21">
        <v>0.6565</v>
      </c>
      <c r="L53" s="11"/>
      <c r="M53" s="27"/>
      <c r="N53" s="11"/>
      <c r="O53" s="11"/>
      <c r="P53" s="11"/>
      <c r="Q53" s="11"/>
      <c r="R53" s="27" t="s">
        <v>70</v>
      </c>
      <c r="S53" s="27" t="s">
        <v>176</v>
      </c>
      <c r="T53" s="27" t="s">
        <v>71</v>
      </c>
      <c r="U53" s="11"/>
      <c r="V53" s="55" t="s">
        <v>71</v>
      </c>
      <c r="W53" s="36">
        <f t="shared" si="0"/>
        <v>68.93249999999999</v>
      </c>
      <c r="X53" s="25"/>
    </row>
    <row r="54" spans="1:24" s="61" customFormat="1" ht="15">
      <c r="A54" s="8"/>
      <c r="B54" s="31">
        <v>5</v>
      </c>
      <c r="C54" s="8" t="s">
        <v>128</v>
      </c>
      <c r="D54" s="8" t="s">
        <v>174</v>
      </c>
      <c r="E54" s="8"/>
      <c r="F54" s="8"/>
      <c r="G54" s="11" t="s">
        <v>232</v>
      </c>
      <c r="H54" s="9" t="s">
        <v>61</v>
      </c>
      <c r="I54" s="8" t="s">
        <v>111</v>
      </c>
      <c r="J54" s="10">
        <v>88.8</v>
      </c>
      <c r="K54" s="21">
        <v>0.7258</v>
      </c>
      <c r="L54" s="11"/>
      <c r="M54" s="27"/>
      <c r="N54" s="11"/>
      <c r="O54" s="11"/>
      <c r="P54" s="11"/>
      <c r="Q54" s="11"/>
      <c r="R54" s="27" t="s">
        <v>64</v>
      </c>
      <c r="S54" s="27" t="s">
        <v>97</v>
      </c>
      <c r="T54" s="27" t="s">
        <v>84</v>
      </c>
      <c r="U54" s="11"/>
      <c r="V54" s="55" t="s">
        <v>84</v>
      </c>
      <c r="W54" s="36">
        <f t="shared" si="0"/>
        <v>56.2495</v>
      </c>
      <c r="X54" s="25"/>
    </row>
    <row r="55" spans="1:24" s="61" customFormat="1" ht="15">
      <c r="A55" s="8"/>
      <c r="B55" s="31">
        <v>6</v>
      </c>
      <c r="C55" s="8" t="s">
        <v>128</v>
      </c>
      <c r="D55" s="8" t="s">
        <v>173</v>
      </c>
      <c r="E55" s="8"/>
      <c r="F55" s="8"/>
      <c r="G55" s="11" t="s">
        <v>232</v>
      </c>
      <c r="H55" s="9" t="s">
        <v>61</v>
      </c>
      <c r="I55" s="8" t="s">
        <v>111</v>
      </c>
      <c r="J55" s="10">
        <v>78.5</v>
      </c>
      <c r="K55" s="21">
        <v>0.7894</v>
      </c>
      <c r="L55" s="11"/>
      <c r="M55" s="27"/>
      <c r="N55" s="11"/>
      <c r="O55" s="11"/>
      <c r="P55" s="11"/>
      <c r="Q55" s="11"/>
      <c r="R55" s="27" t="s">
        <v>66</v>
      </c>
      <c r="S55" s="27" t="s">
        <v>64</v>
      </c>
      <c r="T55" s="32" t="s">
        <v>97</v>
      </c>
      <c r="U55" s="11"/>
      <c r="V55" s="55" t="s">
        <v>64</v>
      </c>
      <c r="W55" s="36">
        <f t="shared" si="0"/>
        <v>55.258</v>
      </c>
      <c r="X55" s="25"/>
    </row>
  </sheetData>
  <sheetProtection/>
  <mergeCells count="14">
    <mergeCell ref="R3:W3"/>
    <mergeCell ref="X3:X4"/>
    <mergeCell ref="G3:G4"/>
    <mergeCell ref="H3:H4"/>
    <mergeCell ref="I3:I4"/>
    <mergeCell ref="J3:J4"/>
    <mergeCell ref="K3:K4"/>
    <mergeCell ref="L3:Q3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70" zoomScaleNormal="70" zoomScalePageLayoutView="0" workbookViewId="0" topLeftCell="A1">
      <selection activeCell="A20" sqref="A20:IV21"/>
    </sheetView>
  </sheetViews>
  <sheetFormatPr defaultColWidth="9.140625" defaultRowHeight="15"/>
  <cols>
    <col min="1" max="1" width="6.00390625" style="1" customWidth="1"/>
    <col min="2" max="2" width="5.8515625" style="1" bestFit="1" customWidth="1"/>
    <col min="3" max="3" width="30.421875" style="1" customWidth="1"/>
    <col min="4" max="4" width="24.7109375" style="1" hidden="1" customWidth="1"/>
    <col min="5" max="5" width="20.57421875" style="1" hidden="1" customWidth="1"/>
    <col min="6" max="6" width="11.421875" style="12" customWidth="1"/>
    <col min="7" max="7" width="23.00390625" style="1" customWidth="1"/>
    <col min="8" max="8" width="11.57421875" style="1" customWidth="1"/>
    <col min="9" max="9" width="7.57421875" style="13" bestFit="1" customWidth="1"/>
    <col min="10" max="10" width="7.28125" style="19" customWidth="1"/>
    <col min="11" max="11" width="0" style="12" hidden="1" customWidth="1"/>
    <col min="12" max="12" width="10.00390625" style="12" hidden="1" customWidth="1"/>
    <col min="13" max="16" width="0" style="12" hidden="1" customWidth="1"/>
    <col min="17" max="19" width="9.140625" style="12" customWidth="1"/>
    <col min="20" max="20" width="1.8515625" style="12" bestFit="1" customWidth="1"/>
    <col min="21" max="21" width="9.140625" style="53" customWidth="1"/>
    <col min="22" max="22" width="9.140625" style="37" customWidth="1"/>
    <col min="23" max="23" width="9.140625" style="67" customWidth="1"/>
    <col min="24" max="16384" width="9.140625" style="57" customWidth="1"/>
  </cols>
  <sheetData>
    <row r="1" spans="4:20" ht="20.25">
      <c r="D1" s="16"/>
      <c r="E1" s="16" t="s">
        <v>36</v>
      </c>
      <c r="F1" s="16"/>
      <c r="G1" s="17"/>
      <c r="H1" s="16" t="s">
        <v>46</v>
      </c>
      <c r="I1" s="3"/>
      <c r="J1" s="18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2" ht="15.75" thickBot="1">
      <c r="A2" s="4"/>
      <c r="B2" s="4"/>
      <c r="C2" s="26"/>
      <c r="D2" s="26"/>
      <c r="E2" s="26"/>
      <c r="F2" s="26"/>
      <c r="G2" s="26"/>
      <c r="H2" s="26"/>
      <c r="I2" s="58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54"/>
      <c r="V2" s="38"/>
    </row>
    <row r="3" spans="1:23" ht="15" customHeight="1">
      <c r="A3" s="82" t="s">
        <v>14</v>
      </c>
      <c r="B3" s="82" t="s">
        <v>0</v>
      </c>
      <c r="C3" s="82" t="s">
        <v>1</v>
      </c>
      <c r="D3" s="82" t="s">
        <v>12</v>
      </c>
      <c r="E3" s="82" t="s">
        <v>15</v>
      </c>
      <c r="F3" s="87" t="s">
        <v>16</v>
      </c>
      <c r="G3" s="89" t="s">
        <v>137</v>
      </c>
      <c r="H3" s="82" t="s">
        <v>17</v>
      </c>
      <c r="I3" s="91" t="s">
        <v>18</v>
      </c>
      <c r="J3" s="93" t="s">
        <v>37</v>
      </c>
      <c r="K3" s="86" t="s">
        <v>38</v>
      </c>
      <c r="L3" s="86"/>
      <c r="M3" s="86"/>
      <c r="N3" s="86"/>
      <c r="O3" s="86"/>
      <c r="P3" s="86"/>
      <c r="Q3" s="86" t="s">
        <v>13</v>
      </c>
      <c r="R3" s="86"/>
      <c r="S3" s="86"/>
      <c r="T3" s="86"/>
      <c r="U3" s="86"/>
      <c r="V3" s="86"/>
      <c r="W3" s="75" t="s">
        <v>42</v>
      </c>
    </row>
    <row r="4" spans="1:23" ht="15">
      <c r="A4" s="83"/>
      <c r="B4" s="83"/>
      <c r="C4" s="83"/>
      <c r="D4" s="83"/>
      <c r="E4" s="83"/>
      <c r="F4" s="88"/>
      <c r="G4" s="95"/>
      <c r="H4" s="83"/>
      <c r="I4" s="92"/>
      <c r="J4" s="94"/>
      <c r="K4" s="59">
        <v>1</v>
      </c>
      <c r="L4" s="59">
        <v>2</v>
      </c>
      <c r="M4" s="59">
        <v>3</v>
      </c>
      <c r="N4" s="59">
        <v>4</v>
      </c>
      <c r="O4" s="59" t="s">
        <v>43</v>
      </c>
      <c r="P4" s="59" t="s">
        <v>37</v>
      </c>
      <c r="Q4" s="59">
        <v>1</v>
      </c>
      <c r="R4" s="59">
        <v>2</v>
      </c>
      <c r="S4" s="59">
        <v>3</v>
      </c>
      <c r="T4" s="59">
        <v>4</v>
      </c>
      <c r="U4" s="60" t="s">
        <v>43</v>
      </c>
      <c r="V4" s="62" t="s">
        <v>37</v>
      </c>
      <c r="W4" s="76"/>
    </row>
    <row r="5" spans="1:23" s="61" customFormat="1" ht="18">
      <c r="A5" s="8"/>
      <c r="B5" s="8"/>
      <c r="C5" s="52" t="s">
        <v>2</v>
      </c>
      <c r="D5" s="8"/>
      <c r="E5" s="8"/>
      <c r="F5" s="11"/>
      <c r="G5" s="9"/>
      <c r="H5" s="8"/>
      <c r="I5" s="10"/>
      <c r="J5" s="21"/>
      <c r="K5" s="11"/>
      <c r="L5" s="27"/>
      <c r="M5" s="11"/>
      <c r="N5" s="11"/>
      <c r="O5" s="11"/>
      <c r="P5" s="11"/>
      <c r="Q5" s="11"/>
      <c r="R5" s="11"/>
      <c r="S5" s="11"/>
      <c r="T5" s="11"/>
      <c r="U5" s="55"/>
      <c r="V5" s="36"/>
      <c r="W5" s="68"/>
    </row>
    <row r="6" spans="1:23" s="61" customFormat="1" ht="15">
      <c r="A6" s="8">
        <v>6</v>
      </c>
      <c r="B6" s="8">
        <v>75</v>
      </c>
      <c r="C6" s="8" t="s">
        <v>205</v>
      </c>
      <c r="D6" s="8"/>
      <c r="E6" s="8"/>
      <c r="F6" s="11" t="s">
        <v>224</v>
      </c>
      <c r="G6" s="9" t="s">
        <v>61</v>
      </c>
      <c r="H6" s="8" t="s">
        <v>3</v>
      </c>
      <c r="I6" s="10">
        <v>58.3</v>
      </c>
      <c r="J6" s="21">
        <v>0.8376</v>
      </c>
      <c r="K6" s="11"/>
      <c r="L6" s="27"/>
      <c r="M6" s="11"/>
      <c r="N6" s="11"/>
      <c r="O6" s="11"/>
      <c r="P6" s="11"/>
      <c r="Q6" s="11" t="s">
        <v>70</v>
      </c>
      <c r="R6" s="11" t="s">
        <v>65</v>
      </c>
      <c r="S6" s="11" t="s">
        <v>75</v>
      </c>
      <c r="T6" s="11"/>
      <c r="U6" s="55" t="s">
        <v>75</v>
      </c>
      <c r="V6" s="36">
        <f>U6*J6</f>
        <v>96.324</v>
      </c>
      <c r="W6" s="68"/>
    </row>
    <row r="7" spans="1:23" s="61" customFormat="1" ht="15">
      <c r="A7" s="8">
        <v>1</v>
      </c>
      <c r="B7" s="8">
        <v>75</v>
      </c>
      <c r="C7" s="8" t="s">
        <v>9</v>
      </c>
      <c r="D7" s="8"/>
      <c r="E7" s="8"/>
      <c r="F7" s="11" t="s">
        <v>219</v>
      </c>
      <c r="G7" s="9" t="s">
        <v>125</v>
      </c>
      <c r="H7" s="8" t="s">
        <v>3</v>
      </c>
      <c r="I7" s="10">
        <v>72.8</v>
      </c>
      <c r="J7" s="21">
        <v>0.6875</v>
      </c>
      <c r="K7" s="27"/>
      <c r="L7" s="11"/>
      <c r="M7" s="11"/>
      <c r="N7" s="11"/>
      <c r="O7" s="11"/>
      <c r="P7" s="11"/>
      <c r="Q7" s="27" t="s">
        <v>106</v>
      </c>
      <c r="R7" s="11" t="s">
        <v>102</v>
      </c>
      <c r="S7" s="11" t="s">
        <v>104</v>
      </c>
      <c r="T7" s="11"/>
      <c r="U7" s="55" t="str">
        <f>S7</f>
        <v>200</v>
      </c>
      <c r="V7" s="36">
        <f aca="true" t="shared" si="0" ref="V7:V23">U7*J7</f>
        <v>137.5</v>
      </c>
      <c r="W7" s="68" t="s">
        <v>130</v>
      </c>
    </row>
    <row r="8" spans="1:23" s="61" customFormat="1" ht="15">
      <c r="A8" s="8">
        <v>2</v>
      </c>
      <c r="B8" s="8">
        <v>75</v>
      </c>
      <c r="C8" s="8" t="s">
        <v>73</v>
      </c>
      <c r="D8" s="8"/>
      <c r="E8" s="8"/>
      <c r="F8" s="11" t="s">
        <v>127</v>
      </c>
      <c r="G8" s="9" t="s">
        <v>61</v>
      </c>
      <c r="H8" s="8" t="s">
        <v>3</v>
      </c>
      <c r="I8" s="10">
        <v>72</v>
      </c>
      <c r="J8" s="21">
        <v>0.6867</v>
      </c>
      <c r="K8" s="11"/>
      <c r="L8" s="27"/>
      <c r="M8" s="11"/>
      <c r="N8" s="11"/>
      <c r="O8" s="11"/>
      <c r="P8" s="11"/>
      <c r="Q8" s="11" t="s">
        <v>101</v>
      </c>
      <c r="R8" s="11" t="s">
        <v>106</v>
      </c>
      <c r="S8" s="11" t="s">
        <v>102</v>
      </c>
      <c r="T8" s="11"/>
      <c r="U8" s="55" t="s">
        <v>102</v>
      </c>
      <c r="V8" s="36">
        <f t="shared" si="0"/>
        <v>130.47299999999998</v>
      </c>
      <c r="W8" s="68"/>
    </row>
    <row r="9" spans="1:23" s="61" customFormat="1" ht="15">
      <c r="A9" s="8">
        <v>3</v>
      </c>
      <c r="B9" s="8">
        <v>75</v>
      </c>
      <c r="C9" s="8" t="s">
        <v>208</v>
      </c>
      <c r="D9" s="8"/>
      <c r="E9" s="8"/>
      <c r="F9" s="11" t="s">
        <v>220</v>
      </c>
      <c r="G9" s="9" t="s">
        <v>179</v>
      </c>
      <c r="H9" s="8" t="s">
        <v>3</v>
      </c>
      <c r="I9" s="10">
        <v>73.1</v>
      </c>
      <c r="J9" s="21">
        <v>0.6782</v>
      </c>
      <c r="K9" s="27"/>
      <c r="L9" s="11"/>
      <c r="M9" s="11"/>
      <c r="N9" s="11"/>
      <c r="O9" s="11"/>
      <c r="P9" s="11"/>
      <c r="Q9" s="27" t="s">
        <v>102</v>
      </c>
      <c r="R9" s="47" t="s">
        <v>104</v>
      </c>
      <c r="S9" s="47" t="s">
        <v>104</v>
      </c>
      <c r="T9" s="11"/>
      <c r="U9" s="55" t="s">
        <v>102</v>
      </c>
      <c r="V9" s="36">
        <f t="shared" si="0"/>
        <v>128.858</v>
      </c>
      <c r="W9" s="68"/>
    </row>
    <row r="10" spans="1:23" s="61" customFormat="1" ht="15">
      <c r="A10" s="8">
        <v>4</v>
      </c>
      <c r="B10" s="8">
        <v>75</v>
      </c>
      <c r="C10" s="8" t="s">
        <v>223</v>
      </c>
      <c r="D10" s="8"/>
      <c r="E10" s="8"/>
      <c r="F10" s="11" t="s">
        <v>222</v>
      </c>
      <c r="G10" s="9" t="s">
        <v>182</v>
      </c>
      <c r="H10" s="8" t="s">
        <v>3</v>
      </c>
      <c r="I10" s="10">
        <v>68.3</v>
      </c>
      <c r="J10" s="21">
        <v>0.7183</v>
      </c>
      <c r="K10" s="11"/>
      <c r="L10" s="27"/>
      <c r="M10" s="11"/>
      <c r="N10" s="11"/>
      <c r="O10" s="11"/>
      <c r="P10" s="11"/>
      <c r="Q10" s="11" t="s">
        <v>76</v>
      </c>
      <c r="R10" s="11" t="s">
        <v>89</v>
      </c>
      <c r="S10" s="11" t="s">
        <v>79</v>
      </c>
      <c r="T10" s="11"/>
      <c r="U10" s="55" t="s">
        <v>79</v>
      </c>
      <c r="V10" s="36">
        <f t="shared" si="0"/>
        <v>107.745</v>
      </c>
      <c r="W10" s="68"/>
    </row>
    <row r="11" spans="1:23" s="61" customFormat="1" ht="15">
      <c r="A11" s="8">
        <v>5</v>
      </c>
      <c r="B11" s="8">
        <v>75</v>
      </c>
      <c r="C11" s="8" t="s">
        <v>207</v>
      </c>
      <c r="D11" s="8"/>
      <c r="E11" s="8"/>
      <c r="F11" s="11" t="s">
        <v>221</v>
      </c>
      <c r="G11" s="9" t="s">
        <v>61</v>
      </c>
      <c r="H11" s="8" t="s">
        <v>3</v>
      </c>
      <c r="I11" s="10">
        <v>71.7</v>
      </c>
      <c r="J11" s="21">
        <v>0.6879</v>
      </c>
      <c r="K11" s="11"/>
      <c r="L11" s="27"/>
      <c r="M11" s="11"/>
      <c r="N11" s="11"/>
      <c r="O11" s="11"/>
      <c r="P11" s="11"/>
      <c r="Q11" s="11" t="s">
        <v>75</v>
      </c>
      <c r="R11" s="11" t="s">
        <v>72</v>
      </c>
      <c r="S11" s="11" t="s">
        <v>76</v>
      </c>
      <c r="T11" s="11"/>
      <c r="U11" s="55" t="s">
        <v>76</v>
      </c>
      <c r="V11" s="36">
        <f t="shared" si="0"/>
        <v>89.42699999999999</v>
      </c>
      <c r="W11" s="68"/>
    </row>
    <row r="12" spans="1:23" s="61" customFormat="1" ht="15">
      <c r="A12" s="8">
        <v>1</v>
      </c>
      <c r="B12" s="8">
        <v>90</v>
      </c>
      <c r="C12" s="8" t="s">
        <v>211</v>
      </c>
      <c r="D12" s="8"/>
      <c r="E12" s="8"/>
      <c r="F12" s="11" t="s">
        <v>225</v>
      </c>
      <c r="G12" s="9" t="s">
        <v>125</v>
      </c>
      <c r="H12" s="8" t="s">
        <v>3</v>
      </c>
      <c r="I12" s="10">
        <v>86.6</v>
      </c>
      <c r="J12" s="21">
        <v>0.5995</v>
      </c>
      <c r="K12" s="27"/>
      <c r="L12" s="11"/>
      <c r="M12" s="11"/>
      <c r="N12" s="11"/>
      <c r="O12" s="11"/>
      <c r="P12" s="11"/>
      <c r="Q12" s="27" t="s">
        <v>210</v>
      </c>
      <c r="R12" s="11" t="s">
        <v>105</v>
      </c>
      <c r="S12" s="11" t="s">
        <v>212</v>
      </c>
      <c r="T12" s="11"/>
      <c r="U12" s="55" t="s">
        <v>212</v>
      </c>
      <c r="V12" s="36">
        <f t="shared" si="0"/>
        <v>143.88</v>
      </c>
      <c r="W12" s="68" t="s">
        <v>129</v>
      </c>
    </row>
    <row r="13" spans="1:23" s="61" customFormat="1" ht="15">
      <c r="A13" s="8">
        <v>2</v>
      </c>
      <c r="B13" s="8">
        <v>90</v>
      </c>
      <c r="C13" s="8" t="s">
        <v>209</v>
      </c>
      <c r="D13" s="8"/>
      <c r="E13" s="8"/>
      <c r="F13" s="11" t="s">
        <v>226</v>
      </c>
      <c r="G13" s="9" t="s">
        <v>61</v>
      </c>
      <c r="H13" s="8" t="s">
        <v>3</v>
      </c>
      <c r="I13" s="10">
        <v>89</v>
      </c>
      <c r="J13" s="21">
        <v>0.5893</v>
      </c>
      <c r="K13" s="27"/>
      <c r="L13" s="11"/>
      <c r="M13" s="11"/>
      <c r="N13" s="11"/>
      <c r="O13" s="11"/>
      <c r="P13" s="11"/>
      <c r="Q13" s="27" t="s">
        <v>104</v>
      </c>
      <c r="R13" s="11" t="s">
        <v>210</v>
      </c>
      <c r="S13" s="11" t="s">
        <v>103</v>
      </c>
      <c r="T13" s="11"/>
      <c r="U13" s="55" t="s">
        <v>103</v>
      </c>
      <c r="V13" s="36">
        <f t="shared" si="0"/>
        <v>129.64600000000002</v>
      </c>
      <c r="W13" s="68"/>
    </row>
    <row r="14" spans="1:23" s="61" customFormat="1" ht="15">
      <c r="A14" s="8">
        <v>3</v>
      </c>
      <c r="B14" s="8">
        <v>90</v>
      </c>
      <c r="C14" s="8" t="s">
        <v>191</v>
      </c>
      <c r="D14" s="8"/>
      <c r="E14" s="8"/>
      <c r="F14" s="11" t="s">
        <v>227</v>
      </c>
      <c r="G14" s="9" t="s">
        <v>61</v>
      </c>
      <c r="H14" s="8" t="s">
        <v>3</v>
      </c>
      <c r="I14" s="10">
        <v>87.2</v>
      </c>
      <c r="J14" s="21">
        <v>0.5969</v>
      </c>
      <c r="K14" s="27"/>
      <c r="L14" s="11"/>
      <c r="M14" s="11"/>
      <c r="N14" s="11"/>
      <c r="O14" s="11"/>
      <c r="P14" s="11"/>
      <c r="Q14" s="50" t="s">
        <v>102</v>
      </c>
      <c r="R14" s="11" t="s">
        <v>102</v>
      </c>
      <c r="S14" s="47" t="s">
        <v>104</v>
      </c>
      <c r="T14" s="11"/>
      <c r="U14" s="55" t="s">
        <v>102</v>
      </c>
      <c r="V14" s="36">
        <f t="shared" si="0"/>
        <v>113.411</v>
      </c>
      <c r="W14" s="68"/>
    </row>
    <row r="15" spans="1:23" s="61" customFormat="1" ht="15">
      <c r="A15" s="8">
        <v>1</v>
      </c>
      <c r="B15" s="8">
        <v>100</v>
      </c>
      <c r="C15" s="8" t="s">
        <v>228</v>
      </c>
      <c r="D15" s="8"/>
      <c r="E15" s="8"/>
      <c r="F15" s="11" t="s">
        <v>229</v>
      </c>
      <c r="G15" s="9" t="s">
        <v>213</v>
      </c>
      <c r="H15" s="8" t="s">
        <v>3</v>
      </c>
      <c r="I15" s="10">
        <v>99</v>
      </c>
      <c r="J15" s="21">
        <v>0.5565</v>
      </c>
      <c r="K15" s="27"/>
      <c r="L15" s="11"/>
      <c r="M15" s="27"/>
      <c r="N15" s="11"/>
      <c r="O15" s="11"/>
      <c r="P15" s="11"/>
      <c r="Q15" s="27" t="s">
        <v>106</v>
      </c>
      <c r="R15" s="27" t="s">
        <v>214</v>
      </c>
      <c r="S15" s="27" t="s">
        <v>215</v>
      </c>
      <c r="T15" s="11"/>
      <c r="U15" s="55" t="s">
        <v>215</v>
      </c>
      <c r="V15" s="36">
        <f t="shared" si="0"/>
        <v>125.2125</v>
      </c>
      <c r="W15" s="68"/>
    </row>
    <row r="16" spans="1:23" s="61" customFormat="1" ht="15">
      <c r="A16" s="8">
        <v>1</v>
      </c>
      <c r="B16" s="8">
        <v>125</v>
      </c>
      <c r="C16" s="8" t="s">
        <v>216</v>
      </c>
      <c r="D16" s="8"/>
      <c r="E16" s="8"/>
      <c r="F16" s="11" t="s">
        <v>230</v>
      </c>
      <c r="G16" s="9" t="s">
        <v>107</v>
      </c>
      <c r="H16" s="8" t="s">
        <v>3</v>
      </c>
      <c r="I16" s="10">
        <v>116</v>
      </c>
      <c r="J16" s="21">
        <v>0.5305</v>
      </c>
      <c r="K16" s="27"/>
      <c r="L16" s="11"/>
      <c r="M16" s="27"/>
      <c r="N16" s="11"/>
      <c r="O16" s="11"/>
      <c r="P16" s="11"/>
      <c r="Q16" s="27" t="s">
        <v>217</v>
      </c>
      <c r="R16" s="50" t="s">
        <v>218</v>
      </c>
      <c r="S16" s="27" t="s">
        <v>90</v>
      </c>
      <c r="T16" s="11"/>
      <c r="U16" s="55" t="s">
        <v>217</v>
      </c>
      <c r="V16" s="36">
        <f t="shared" si="0"/>
        <v>132.625</v>
      </c>
      <c r="W16" s="68" t="s">
        <v>131</v>
      </c>
    </row>
    <row r="17" spans="1:23" s="61" customFormat="1" ht="15">
      <c r="A17" s="8">
        <v>1</v>
      </c>
      <c r="B17" s="8">
        <v>60</v>
      </c>
      <c r="C17" s="8" t="s">
        <v>231</v>
      </c>
      <c r="D17" s="8"/>
      <c r="E17" s="8"/>
      <c r="F17" s="11" t="s">
        <v>117</v>
      </c>
      <c r="G17" s="9" t="s">
        <v>61</v>
      </c>
      <c r="H17" s="8" t="s">
        <v>111</v>
      </c>
      <c r="I17" s="10">
        <v>59.5</v>
      </c>
      <c r="J17" s="21">
        <v>0.8199</v>
      </c>
      <c r="K17" s="11"/>
      <c r="L17" s="27"/>
      <c r="M17" s="11"/>
      <c r="N17" s="11"/>
      <c r="O17" s="11"/>
      <c r="P17" s="11"/>
      <c r="Q17" s="11" t="s">
        <v>202</v>
      </c>
      <c r="R17" s="11" t="s">
        <v>100</v>
      </c>
      <c r="S17" s="11" t="s">
        <v>76</v>
      </c>
      <c r="T17" s="11"/>
      <c r="U17" s="55" t="s">
        <v>76</v>
      </c>
      <c r="V17" s="36">
        <f t="shared" si="0"/>
        <v>106.58699999999999</v>
      </c>
      <c r="W17" s="68" t="s">
        <v>134</v>
      </c>
    </row>
    <row r="18" spans="1:23" s="61" customFormat="1" ht="15">
      <c r="A18" s="8">
        <v>2</v>
      </c>
      <c r="B18" s="8">
        <v>60</v>
      </c>
      <c r="C18" s="8" t="s">
        <v>165</v>
      </c>
      <c r="D18" s="8"/>
      <c r="E18" s="8"/>
      <c r="F18" s="11" t="s">
        <v>117</v>
      </c>
      <c r="G18" s="9" t="s">
        <v>61</v>
      </c>
      <c r="H18" s="8" t="s">
        <v>111</v>
      </c>
      <c r="I18" s="10">
        <v>59.9</v>
      </c>
      <c r="J18" s="21">
        <v>0.8142</v>
      </c>
      <c r="K18" s="11"/>
      <c r="L18" s="27"/>
      <c r="M18" s="11"/>
      <c r="N18" s="11"/>
      <c r="O18" s="11"/>
      <c r="P18" s="11"/>
      <c r="Q18" s="11" t="s">
        <v>65</v>
      </c>
      <c r="R18" s="11" t="s">
        <v>75</v>
      </c>
      <c r="S18" s="33" t="s">
        <v>72</v>
      </c>
      <c r="T18" s="11"/>
      <c r="U18" s="55" t="s">
        <v>75</v>
      </c>
      <c r="V18" s="36">
        <f t="shared" si="0"/>
        <v>93.63300000000001</v>
      </c>
      <c r="W18" s="68"/>
    </row>
    <row r="19" spans="1:23" s="61" customFormat="1" ht="15">
      <c r="A19" s="8">
        <v>3</v>
      </c>
      <c r="B19" s="8">
        <v>60</v>
      </c>
      <c r="C19" s="8" t="s">
        <v>201</v>
      </c>
      <c r="D19" s="8"/>
      <c r="E19" s="8"/>
      <c r="F19" s="11" t="s">
        <v>232</v>
      </c>
      <c r="G19" s="9" t="s">
        <v>61</v>
      </c>
      <c r="H19" s="8" t="s">
        <v>111</v>
      </c>
      <c r="I19" s="10">
        <v>55.8</v>
      </c>
      <c r="J19" s="21">
        <v>0.8782</v>
      </c>
      <c r="K19" s="11"/>
      <c r="L19" s="27"/>
      <c r="M19" s="11"/>
      <c r="N19" s="11"/>
      <c r="O19" s="11"/>
      <c r="P19" s="11"/>
      <c r="Q19" s="11" t="s">
        <v>86</v>
      </c>
      <c r="R19" s="11" t="s">
        <v>176</v>
      </c>
      <c r="S19" s="11" t="s">
        <v>71</v>
      </c>
      <c r="T19" s="11"/>
      <c r="U19" s="55" t="s">
        <v>71</v>
      </c>
      <c r="V19" s="36">
        <f t="shared" si="0"/>
        <v>92.211</v>
      </c>
      <c r="W19" s="68"/>
    </row>
    <row r="20" spans="1:23" s="61" customFormat="1" ht="15">
      <c r="A20" s="8">
        <v>1</v>
      </c>
      <c r="B20" s="8">
        <v>67.5</v>
      </c>
      <c r="C20" s="8" t="s">
        <v>203</v>
      </c>
      <c r="D20" s="8"/>
      <c r="E20" s="8"/>
      <c r="F20" s="11" t="s">
        <v>116</v>
      </c>
      <c r="G20" s="9" t="s">
        <v>61</v>
      </c>
      <c r="H20" s="8" t="s">
        <v>111</v>
      </c>
      <c r="I20" s="10">
        <v>65.9</v>
      </c>
      <c r="J20" s="21">
        <v>0.7418</v>
      </c>
      <c r="K20" s="11"/>
      <c r="L20" s="27"/>
      <c r="M20" s="11"/>
      <c r="N20" s="11"/>
      <c r="O20" s="11"/>
      <c r="P20" s="11"/>
      <c r="Q20" s="11" t="s">
        <v>88</v>
      </c>
      <c r="R20" s="11" t="s">
        <v>89</v>
      </c>
      <c r="S20" s="11" t="s">
        <v>80</v>
      </c>
      <c r="T20" s="11"/>
      <c r="U20" s="55" t="s">
        <v>80</v>
      </c>
      <c r="V20" s="36">
        <f t="shared" si="0"/>
        <v>107.561</v>
      </c>
      <c r="W20" s="68" t="s">
        <v>133</v>
      </c>
    </row>
    <row r="21" spans="1:23" s="61" customFormat="1" ht="15">
      <c r="A21" s="8">
        <v>2</v>
      </c>
      <c r="B21" s="8">
        <v>67.5</v>
      </c>
      <c r="C21" s="8" t="s">
        <v>171</v>
      </c>
      <c r="D21" s="8"/>
      <c r="E21" s="8"/>
      <c r="F21" s="11" t="s">
        <v>117</v>
      </c>
      <c r="G21" s="9" t="s">
        <v>61</v>
      </c>
      <c r="H21" s="8" t="s">
        <v>111</v>
      </c>
      <c r="I21" s="10">
        <v>67.5</v>
      </c>
      <c r="J21" s="21">
        <v>0.7258</v>
      </c>
      <c r="K21" s="11"/>
      <c r="L21" s="27"/>
      <c r="M21" s="11"/>
      <c r="N21" s="11"/>
      <c r="O21" s="11"/>
      <c r="P21" s="11"/>
      <c r="Q21" s="11" t="s">
        <v>88</v>
      </c>
      <c r="R21" s="33" t="s">
        <v>204</v>
      </c>
      <c r="S21" s="33" t="s">
        <v>204</v>
      </c>
      <c r="T21" s="11"/>
      <c r="U21" s="55" t="s">
        <v>88</v>
      </c>
      <c r="V21" s="36">
        <f t="shared" si="0"/>
        <v>97.983</v>
      </c>
      <c r="W21" s="68"/>
    </row>
    <row r="22" spans="1:23" s="61" customFormat="1" ht="15">
      <c r="A22" s="8">
        <v>1</v>
      </c>
      <c r="B22" s="8" t="s">
        <v>128</v>
      </c>
      <c r="C22" s="8" t="s">
        <v>8</v>
      </c>
      <c r="D22" s="8"/>
      <c r="E22" s="8"/>
      <c r="F22" s="11" t="s">
        <v>115</v>
      </c>
      <c r="G22" s="9" t="s">
        <v>107</v>
      </c>
      <c r="H22" s="8" t="s">
        <v>111</v>
      </c>
      <c r="I22" s="10">
        <v>95</v>
      </c>
      <c r="J22" s="21">
        <v>0.5678</v>
      </c>
      <c r="K22" s="27"/>
      <c r="L22" s="11"/>
      <c r="M22" s="27"/>
      <c r="N22" s="11"/>
      <c r="O22" s="11"/>
      <c r="P22" s="11"/>
      <c r="Q22" s="27" t="s">
        <v>101</v>
      </c>
      <c r="R22" s="27" t="s">
        <v>106</v>
      </c>
      <c r="S22" s="27" t="s">
        <v>102</v>
      </c>
      <c r="T22" s="11"/>
      <c r="U22" s="55" t="s">
        <v>102</v>
      </c>
      <c r="V22" s="36">
        <f t="shared" si="0"/>
        <v>107.88199999999999</v>
      </c>
      <c r="W22" s="68" t="s">
        <v>132</v>
      </c>
    </row>
    <row r="23" spans="1:23" s="61" customFormat="1" ht="15">
      <c r="A23" s="8">
        <v>2</v>
      </c>
      <c r="B23" s="8" t="s">
        <v>128</v>
      </c>
      <c r="C23" s="8" t="s">
        <v>206</v>
      </c>
      <c r="D23" s="8"/>
      <c r="E23" s="8"/>
      <c r="F23" s="11" t="s">
        <v>117</v>
      </c>
      <c r="G23" s="9" t="s">
        <v>61</v>
      </c>
      <c r="H23" s="8" t="s">
        <v>111</v>
      </c>
      <c r="I23" s="10">
        <v>82</v>
      </c>
      <c r="J23" s="21">
        <v>0.6219</v>
      </c>
      <c r="K23" s="11"/>
      <c r="L23" s="27"/>
      <c r="M23" s="11"/>
      <c r="N23" s="11"/>
      <c r="O23" s="11"/>
      <c r="P23" s="11"/>
      <c r="Q23" s="11" t="s">
        <v>70</v>
      </c>
      <c r="R23" s="11" t="s">
        <v>72</v>
      </c>
      <c r="S23" s="33" t="s">
        <v>89</v>
      </c>
      <c r="T23" s="11"/>
      <c r="U23" s="55" t="str">
        <f>R23</f>
        <v>120</v>
      </c>
      <c r="V23" s="36">
        <f t="shared" si="0"/>
        <v>74.628</v>
      </c>
      <c r="W23" s="68"/>
    </row>
    <row r="24" spans="1:7" ht="15">
      <c r="A24" s="57"/>
      <c r="B24" s="57"/>
      <c r="C24" s="56"/>
      <c r="D24" s="57"/>
      <c r="E24" s="57"/>
      <c r="F24" s="57"/>
      <c r="G24" s="14"/>
    </row>
    <row r="25" spans="1:7" ht="15">
      <c r="A25" s="57"/>
      <c r="B25" s="57"/>
      <c r="C25" s="56"/>
      <c r="D25" s="57"/>
      <c r="E25" s="57"/>
      <c r="F25" s="57"/>
      <c r="G25" s="14"/>
    </row>
    <row r="26" spans="1:7" ht="15">
      <c r="A26" s="57"/>
      <c r="B26" s="57"/>
      <c r="C26" s="56"/>
      <c r="D26" s="57"/>
      <c r="E26" s="57"/>
      <c r="F26" s="57"/>
      <c r="G26" s="15"/>
    </row>
  </sheetData>
  <sheetProtection/>
  <mergeCells count="13">
    <mergeCell ref="Q3:V3"/>
    <mergeCell ref="W3:W4"/>
    <mergeCell ref="F3:F4"/>
    <mergeCell ref="G3:G4"/>
    <mergeCell ref="H3:H4"/>
    <mergeCell ref="I3:I4"/>
    <mergeCell ref="J3:J4"/>
    <mergeCell ref="K3:P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Z16" sqref="Z16"/>
    </sheetView>
  </sheetViews>
  <sheetFormatPr defaultColWidth="9.140625" defaultRowHeight="15"/>
  <cols>
    <col min="1" max="1" width="4.8515625" style="1" customWidth="1"/>
    <col min="2" max="2" width="6.00390625" style="2" customWidth="1"/>
    <col min="3" max="3" width="5.8515625" style="1" bestFit="1" customWidth="1"/>
    <col min="4" max="4" width="30.421875" style="1" customWidth="1"/>
    <col min="5" max="5" width="24.7109375" style="1" hidden="1" customWidth="1"/>
    <col min="6" max="6" width="20.57421875" style="1" hidden="1" customWidth="1"/>
    <col min="7" max="7" width="11.421875" style="12" customWidth="1"/>
    <col min="8" max="8" width="14.140625" style="1" customWidth="1"/>
    <col min="9" max="9" width="15.140625" style="1" customWidth="1"/>
    <col min="10" max="10" width="7.57421875" style="13" bestFit="1" customWidth="1"/>
    <col min="11" max="11" width="7.28125" style="19" customWidth="1"/>
    <col min="12" max="12" width="0" style="12" hidden="1" customWidth="1"/>
    <col min="13" max="13" width="10.00390625" style="12" hidden="1" customWidth="1"/>
    <col min="14" max="17" width="0" style="12" hidden="1" customWidth="1"/>
    <col min="18" max="20" width="9.140625" style="12" customWidth="1"/>
    <col min="21" max="21" width="1.8515625" style="12" bestFit="1" customWidth="1"/>
    <col min="22" max="22" width="9.140625" style="53" customWidth="1"/>
    <col min="23" max="23" width="9.140625" style="37" customWidth="1"/>
    <col min="24" max="24" width="9.140625" style="28" customWidth="1"/>
  </cols>
  <sheetData>
    <row r="1" spans="5:21" ht="20.25">
      <c r="E1" s="16"/>
      <c r="F1" s="16" t="s">
        <v>36</v>
      </c>
      <c r="G1" s="16"/>
      <c r="H1" s="17"/>
      <c r="I1" s="16" t="s">
        <v>258</v>
      </c>
      <c r="J1" s="3"/>
      <c r="K1" s="18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4" ht="15.75" thickBot="1">
      <c r="A2" s="4"/>
      <c r="B2" s="5"/>
      <c r="C2" s="4"/>
      <c r="D2" s="26"/>
      <c r="E2" s="26"/>
      <c r="F2" s="26"/>
      <c r="G2" s="26"/>
      <c r="H2" s="26"/>
      <c r="I2" s="26"/>
      <c r="J2" s="58"/>
      <c r="K2" s="20"/>
      <c r="L2" s="26"/>
      <c r="M2" s="26"/>
      <c r="N2" s="26"/>
      <c r="O2" s="26"/>
      <c r="P2" s="26"/>
      <c r="Q2" s="26"/>
      <c r="R2" s="26"/>
      <c r="S2" s="26"/>
      <c r="T2" s="26"/>
      <c r="U2" s="26"/>
      <c r="V2" s="54"/>
      <c r="W2" s="38"/>
      <c r="X2" s="6"/>
    </row>
    <row r="3" spans="1:24" ht="15">
      <c r="A3" s="84" t="s">
        <v>136</v>
      </c>
      <c r="B3" s="69"/>
      <c r="C3" s="82" t="s">
        <v>0</v>
      </c>
      <c r="D3" s="82" t="s">
        <v>1</v>
      </c>
      <c r="E3" s="82" t="s">
        <v>12</v>
      </c>
      <c r="F3" s="82" t="s">
        <v>15</v>
      </c>
      <c r="G3" s="87" t="s">
        <v>16</v>
      </c>
      <c r="H3" s="89" t="s">
        <v>11</v>
      </c>
      <c r="I3" s="82" t="s">
        <v>17</v>
      </c>
      <c r="J3" s="91" t="s">
        <v>18</v>
      </c>
      <c r="K3" s="93" t="s">
        <v>37</v>
      </c>
      <c r="L3" s="86" t="s">
        <v>38</v>
      </c>
      <c r="M3" s="86"/>
      <c r="N3" s="86"/>
      <c r="O3" s="86"/>
      <c r="P3" s="86"/>
      <c r="Q3" s="86"/>
      <c r="R3" s="86" t="s">
        <v>39</v>
      </c>
      <c r="S3" s="86"/>
      <c r="T3" s="86"/>
      <c r="U3" s="86"/>
      <c r="V3" s="86"/>
      <c r="W3" s="86"/>
      <c r="X3" s="78" t="s">
        <v>42</v>
      </c>
    </row>
    <row r="4" spans="1:24" ht="15">
      <c r="A4" s="85"/>
      <c r="B4" s="70"/>
      <c r="C4" s="83"/>
      <c r="D4" s="83"/>
      <c r="E4" s="83"/>
      <c r="F4" s="83"/>
      <c r="G4" s="88"/>
      <c r="H4" s="90"/>
      <c r="I4" s="83"/>
      <c r="J4" s="92"/>
      <c r="K4" s="94"/>
      <c r="L4" s="59">
        <v>1</v>
      </c>
      <c r="M4" s="59">
        <v>2</v>
      </c>
      <c r="N4" s="59">
        <v>3</v>
      </c>
      <c r="O4" s="59">
        <v>4</v>
      </c>
      <c r="P4" s="59" t="s">
        <v>43</v>
      </c>
      <c r="Q4" s="59" t="s">
        <v>37</v>
      </c>
      <c r="R4" s="59">
        <v>1</v>
      </c>
      <c r="S4" s="59">
        <v>2</v>
      </c>
      <c r="T4" s="59">
        <v>3</v>
      </c>
      <c r="U4" s="59">
        <v>4</v>
      </c>
      <c r="V4" s="60" t="s">
        <v>43</v>
      </c>
      <c r="W4" s="62" t="s">
        <v>37</v>
      </c>
      <c r="X4" s="79"/>
    </row>
    <row r="5" spans="1:24" ht="18">
      <c r="A5" s="22"/>
      <c r="B5" s="29"/>
      <c r="C5" s="22"/>
      <c r="D5" s="63" t="s">
        <v>138</v>
      </c>
      <c r="E5" s="22"/>
      <c r="F5" s="22"/>
      <c r="G5" s="27"/>
      <c r="H5" s="22"/>
      <c r="I5" s="22"/>
      <c r="J5" s="64"/>
      <c r="K5" s="65"/>
      <c r="L5" s="11"/>
      <c r="M5" s="11"/>
      <c r="N5" s="11"/>
      <c r="O5" s="11"/>
      <c r="P5" s="11"/>
      <c r="Q5" s="11"/>
      <c r="R5" s="11"/>
      <c r="S5" s="11"/>
      <c r="T5" s="11"/>
      <c r="U5" s="11"/>
      <c r="V5" s="55"/>
      <c r="W5" s="36"/>
      <c r="X5" s="43"/>
    </row>
    <row r="6" spans="1:24" ht="28.5">
      <c r="A6" s="22"/>
      <c r="B6" s="29">
        <v>2</v>
      </c>
      <c r="C6" s="22" t="s">
        <v>259</v>
      </c>
      <c r="D6" s="22" t="s">
        <v>260</v>
      </c>
      <c r="E6" s="22"/>
      <c r="F6" s="22"/>
      <c r="G6" s="27"/>
      <c r="H6" s="66" t="s">
        <v>267</v>
      </c>
      <c r="I6" s="22" t="s">
        <v>3</v>
      </c>
      <c r="J6" s="64">
        <v>146.3</v>
      </c>
      <c r="K6" s="65"/>
      <c r="L6" s="11"/>
      <c r="M6" s="11"/>
      <c r="N6" s="11"/>
      <c r="O6" s="11"/>
      <c r="P6" s="11"/>
      <c r="Q6" s="11"/>
      <c r="R6" s="11" t="s">
        <v>261</v>
      </c>
      <c r="S6" s="11" t="s">
        <v>262</v>
      </c>
      <c r="T6" s="47" t="s">
        <v>263</v>
      </c>
      <c r="U6" s="11"/>
      <c r="V6" s="55">
        <v>350</v>
      </c>
      <c r="W6" s="36">
        <v>173.845</v>
      </c>
      <c r="X6" s="43" t="s">
        <v>264</v>
      </c>
    </row>
    <row r="7" spans="1:24" ht="28.5">
      <c r="A7" s="22"/>
      <c r="B7" s="29">
        <v>3</v>
      </c>
      <c r="C7" s="22" t="s">
        <v>259</v>
      </c>
      <c r="D7" s="22" t="s">
        <v>265</v>
      </c>
      <c r="E7" s="22"/>
      <c r="F7" s="22"/>
      <c r="G7" s="27" t="s">
        <v>266</v>
      </c>
      <c r="H7" s="66" t="s">
        <v>267</v>
      </c>
      <c r="I7" s="22" t="s">
        <v>3</v>
      </c>
      <c r="J7" s="64">
        <v>134.1</v>
      </c>
      <c r="K7" s="65"/>
      <c r="L7" s="11"/>
      <c r="M7" s="11"/>
      <c r="N7" s="11"/>
      <c r="O7" s="11"/>
      <c r="P7" s="11"/>
      <c r="Q7" s="11"/>
      <c r="R7" s="11" t="s">
        <v>268</v>
      </c>
      <c r="S7" s="47" t="s">
        <v>269</v>
      </c>
      <c r="T7" s="47" t="s">
        <v>269</v>
      </c>
      <c r="U7" s="11"/>
      <c r="V7" s="55">
        <v>275</v>
      </c>
      <c r="W7" s="36">
        <v>140.2775</v>
      </c>
      <c r="X7" s="43" t="s">
        <v>270</v>
      </c>
    </row>
    <row r="8" spans="1:24" ht="15">
      <c r="A8" s="8"/>
      <c r="B8" s="31">
        <v>4</v>
      </c>
      <c r="C8" s="22" t="s">
        <v>259</v>
      </c>
      <c r="D8" s="22" t="s">
        <v>271</v>
      </c>
      <c r="E8" s="24"/>
      <c r="F8" s="24"/>
      <c r="G8" s="27"/>
      <c r="H8" s="9" t="s">
        <v>272</v>
      </c>
      <c r="I8" s="22" t="s">
        <v>3</v>
      </c>
      <c r="J8" s="10">
        <v>98.5</v>
      </c>
      <c r="K8" s="21"/>
      <c r="L8" s="11"/>
      <c r="M8" s="27"/>
      <c r="N8" s="11"/>
      <c r="O8" s="11"/>
      <c r="P8" s="11"/>
      <c r="Q8" s="11"/>
      <c r="R8" s="11" t="s">
        <v>105</v>
      </c>
      <c r="S8" s="11" t="s">
        <v>217</v>
      </c>
      <c r="T8" s="47" t="s">
        <v>273</v>
      </c>
      <c r="U8" s="11"/>
      <c r="V8" s="55">
        <v>250</v>
      </c>
      <c r="W8" s="36">
        <v>139.45</v>
      </c>
      <c r="X8" s="25" t="s">
        <v>274</v>
      </c>
    </row>
    <row r="9" spans="1:24" ht="15">
      <c r="A9" s="8"/>
      <c r="B9" s="31">
        <v>1</v>
      </c>
      <c r="C9" s="22" t="s">
        <v>259</v>
      </c>
      <c r="D9" s="8" t="s">
        <v>275</v>
      </c>
      <c r="E9" s="8"/>
      <c r="F9" s="8"/>
      <c r="G9" s="11"/>
      <c r="H9" s="9" t="s">
        <v>276</v>
      </c>
      <c r="I9" s="22" t="s">
        <v>3</v>
      </c>
      <c r="J9" s="10">
        <v>129</v>
      </c>
      <c r="K9" s="21"/>
      <c r="L9" s="27"/>
      <c r="M9" s="11"/>
      <c r="N9" s="27"/>
      <c r="O9" s="11"/>
      <c r="P9" s="11"/>
      <c r="Q9" s="11"/>
      <c r="R9" s="11" t="s">
        <v>269</v>
      </c>
      <c r="S9" s="11" t="s">
        <v>277</v>
      </c>
      <c r="T9" s="47" t="s">
        <v>263</v>
      </c>
      <c r="U9" s="11"/>
      <c r="V9" s="55">
        <v>345</v>
      </c>
      <c r="W9" s="36">
        <v>178.089</v>
      </c>
      <c r="X9" s="25" t="s">
        <v>278</v>
      </c>
    </row>
    <row r="10" spans="1:24" ht="15">
      <c r="A10" s="8"/>
      <c r="B10" s="31"/>
      <c r="C10" s="22" t="s">
        <v>259</v>
      </c>
      <c r="D10" s="8" t="s">
        <v>279</v>
      </c>
      <c r="E10" s="8"/>
      <c r="F10" s="8"/>
      <c r="G10" s="11" t="s">
        <v>280</v>
      </c>
      <c r="H10" s="9" t="s">
        <v>272</v>
      </c>
      <c r="I10" s="8" t="s">
        <v>281</v>
      </c>
      <c r="J10" s="10">
        <v>75</v>
      </c>
      <c r="K10" s="21"/>
      <c r="L10" s="27"/>
      <c r="M10" s="11"/>
      <c r="N10" s="27"/>
      <c r="O10" s="11"/>
      <c r="P10" s="11"/>
      <c r="Q10" s="11"/>
      <c r="R10" s="11" t="s">
        <v>71</v>
      </c>
      <c r="S10" s="47" t="s">
        <v>75</v>
      </c>
      <c r="T10" s="47" t="s">
        <v>75</v>
      </c>
      <c r="U10" s="11"/>
      <c r="V10" s="55">
        <v>105</v>
      </c>
      <c r="W10" s="36">
        <v>68.8695</v>
      </c>
      <c r="X10" s="25" t="s">
        <v>278</v>
      </c>
    </row>
    <row r="11" spans="1:24" ht="15">
      <c r="A11" s="8"/>
      <c r="B11" s="31"/>
      <c r="C11" s="8"/>
      <c r="D11" s="8"/>
      <c r="E11" s="8"/>
      <c r="F11" s="8"/>
      <c r="G11" s="11"/>
      <c r="H11" s="9"/>
      <c r="I11" s="8"/>
      <c r="J11" s="10"/>
      <c r="K11" s="21"/>
      <c r="L11" s="27"/>
      <c r="M11" s="11"/>
      <c r="N11" s="27"/>
      <c r="O11" s="11"/>
      <c r="P11" s="11"/>
      <c r="Q11" s="11"/>
      <c r="R11" s="47"/>
      <c r="S11" s="47"/>
      <c r="T11" s="11"/>
      <c r="U11" s="11"/>
      <c r="V11" s="55"/>
      <c r="W11" s="36"/>
      <c r="X11" s="25"/>
    </row>
    <row r="12" spans="1:24" ht="15">
      <c r="A12" s="8"/>
      <c r="B12" s="31"/>
      <c r="C12" s="8"/>
      <c r="D12" s="8"/>
      <c r="E12" s="8"/>
      <c r="F12" s="8"/>
      <c r="G12" s="11"/>
      <c r="H12" s="9"/>
      <c r="I12" s="8"/>
      <c r="J12" s="10"/>
      <c r="K12" s="51"/>
      <c r="L12" s="11"/>
      <c r="M12" s="11"/>
      <c r="N12" s="11"/>
      <c r="O12" s="11"/>
      <c r="P12" s="11"/>
      <c r="Q12" s="11"/>
      <c r="R12" s="50"/>
      <c r="S12" s="11"/>
      <c r="T12" s="50"/>
      <c r="U12" s="11"/>
      <c r="V12" s="55"/>
      <c r="W12" s="36"/>
      <c r="X12" s="25"/>
    </row>
    <row r="13" spans="1:24" ht="15">
      <c r="A13" s="8"/>
      <c r="B13" s="31"/>
      <c r="C13" s="8"/>
      <c r="D13" s="8"/>
      <c r="E13" s="8"/>
      <c r="F13" s="8"/>
      <c r="G13" s="11"/>
      <c r="H13" s="9"/>
      <c r="I13" s="8"/>
      <c r="J13" s="10"/>
      <c r="K13" s="51"/>
      <c r="L13" s="11"/>
      <c r="M13" s="11"/>
      <c r="N13" s="11"/>
      <c r="O13" s="11"/>
      <c r="P13" s="11"/>
      <c r="Q13" s="11"/>
      <c r="R13" s="27"/>
      <c r="S13" s="11"/>
      <c r="T13" s="27"/>
      <c r="U13" s="11"/>
      <c r="V13" s="55"/>
      <c r="W13" s="36"/>
      <c r="X13" s="25"/>
    </row>
    <row r="14" spans="1:24" ht="15">
      <c r="A14" s="8"/>
      <c r="B14" s="31"/>
      <c r="C14" s="8"/>
      <c r="D14" s="8"/>
      <c r="E14" s="8"/>
      <c r="F14" s="8"/>
      <c r="G14" s="11"/>
      <c r="H14" s="9"/>
      <c r="I14" s="8"/>
      <c r="J14" s="10"/>
      <c r="K14" s="21"/>
      <c r="L14" s="11"/>
      <c r="M14" s="27"/>
      <c r="N14" s="11"/>
      <c r="O14" s="11"/>
      <c r="P14" s="11"/>
      <c r="Q14" s="11"/>
      <c r="R14" s="27"/>
      <c r="S14" s="27"/>
      <c r="T14" s="27"/>
      <c r="U14" s="11"/>
      <c r="V14" s="55"/>
      <c r="W14" s="36"/>
      <c r="X14" s="25"/>
    </row>
    <row r="15" spans="1:24" ht="15">
      <c r="A15" s="8"/>
      <c r="B15" s="31"/>
      <c r="C15" s="8"/>
      <c r="D15" s="8"/>
      <c r="E15" s="8"/>
      <c r="F15" s="8"/>
      <c r="G15" s="11"/>
      <c r="H15" s="9"/>
      <c r="I15" s="8"/>
      <c r="J15" s="10"/>
      <c r="K15" s="21"/>
      <c r="L15" s="11"/>
      <c r="M15" s="27"/>
      <c r="N15" s="11"/>
      <c r="O15" s="11"/>
      <c r="P15" s="11"/>
      <c r="Q15" s="11"/>
      <c r="R15" s="27"/>
      <c r="S15" s="27"/>
      <c r="T15" s="27"/>
      <c r="U15" s="11"/>
      <c r="V15" s="55"/>
      <c r="W15" s="36"/>
      <c r="X15" s="25"/>
    </row>
    <row r="16" spans="1:24" ht="15">
      <c r="A16" s="8"/>
      <c r="B16" s="31"/>
      <c r="C16" s="8"/>
      <c r="D16" s="8"/>
      <c r="E16" s="8"/>
      <c r="F16" s="8"/>
      <c r="G16" s="11"/>
      <c r="H16" s="9"/>
      <c r="I16" s="8"/>
      <c r="J16" s="10"/>
      <c r="K16" s="21"/>
      <c r="L16" s="11"/>
      <c r="M16" s="27"/>
      <c r="N16" s="11"/>
      <c r="O16" s="11"/>
      <c r="P16" s="11"/>
      <c r="Q16" s="11"/>
      <c r="R16" s="27"/>
      <c r="S16" s="27"/>
      <c r="T16" s="27"/>
      <c r="U16" s="11"/>
      <c r="V16" s="55"/>
      <c r="W16" s="36"/>
      <c r="X16" s="25"/>
    </row>
    <row r="17" spans="1:24" ht="15">
      <c r="A17" s="8"/>
      <c r="B17" s="31"/>
      <c r="C17" s="8"/>
      <c r="D17" s="8"/>
      <c r="E17" s="8"/>
      <c r="F17" s="8"/>
      <c r="G17" s="11"/>
      <c r="H17" s="9"/>
      <c r="I17" s="8"/>
      <c r="J17" s="10"/>
      <c r="K17" s="21"/>
      <c r="L17" s="11"/>
      <c r="M17" s="27"/>
      <c r="N17" s="11"/>
      <c r="O17" s="11"/>
      <c r="P17" s="11"/>
      <c r="Q17" s="11"/>
      <c r="R17" s="27"/>
      <c r="S17" s="50"/>
      <c r="T17" s="27"/>
      <c r="U17" s="11"/>
      <c r="V17" s="55"/>
      <c r="W17" s="36"/>
      <c r="X17" s="25"/>
    </row>
    <row r="18" spans="1:24" ht="15">
      <c r="A18" s="8"/>
      <c r="B18" s="31"/>
      <c r="C18" s="8"/>
      <c r="D18" s="8"/>
      <c r="E18" s="8"/>
      <c r="F18" s="8"/>
      <c r="G18" s="11"/>
      <c r="H18" s="9"/>
      <c r="I18" s="8"/>
      <c r="J18" s="10"/>
      <c r="K18" s="21"/>
      <c r="L18" s="11"/>
      <c r="M18" s="27"/>
      <c r="N18" s="11"/>
      <c r="O18" s="11"/>
      <c r="P18" s="11"/>
      <c r="Q18" s="11"/>
      <c r="R18" s="27"/>
      <c r="S18" s="27"/>
      <c r="T18" s="50"/>
      <c r="U18" s="11"/>
      <c r="V18" s="55"/>
      <c r="W18" s="36"/>
      <c r="X18" s="25"/>
    </row>
    <row r="19" spans="1:24" ht="15">
      <c r="A19" s="8"/>
      <c r="B19" s="31"/>
      <c r="C19" s="8"/>
      <c r="D19" s="8"/>
      <c r="E19" s="8"/>
      <c r="F19" s="8"/>
      <c r="G19" s="11"/>
      <c r="H19" s="9"/>
      <c r="I19" s="8"/>
      <c r="J19" s="10"/>
      <c r="K19" s="21"/>
      <c r="L19" s="11"/>
      <c r="M19" s="27"/>
      <c r="N19" s="11"/>
      <c r="O19" s="11"/>
      <c r="P19" s="11"/>
      <c r="Q19" s="11"/>
      <c r="R19" s="27"/>
      <c r="S19" s="27"/>
      <c r="T19" s="50"/>
      <c r="U19" s="11"/>
      <c r="V19" s="55"/>
      <c r="W19" s="36"/>
      <c r="X19" s="25"/>
    </row>
    <row r="20" spans="1:24" ht="15">
      <c r="A20" s="8"/>
      <c r="B20" s="31"/>
      <c r="C20" s="8"/>
      <c r="D20" s="8"/>
      <c r="E20" s="8"/>
      <c r="F20" s="8"/>
      <c r="G20" s="11"/>
      <c r="H20" s="9"/>
      <c r="I20" s="8"/>
      <c r="J20" s="10"/>
      <c r="K20" s="21"/>
      <c r="L20" s="11"/>
      <c r="M20" s="27"/>
      <c r="N20" s="11"/>
      <c r="O20" s="11"/>
      <c r="P20" s="11"/>
      <c r="Q20" s="11"/>
      <c r="R20" s="27"/>
      <c r="S20" s="27"/>
      <c r="T20" s="50"/>
      <c r="U20" s="11"/>
      <c r="V20" s="55"/>
      <c r="W20" s="36"/>
      <c r="X20" s="25"/>
    </row>
    <row r="21" spans="1:24" ht="15">
      <c r="A21" s="8"/>
      <c r="B21" s="31"/>
      <c r="C21" s="8"/>
      <c r="D21" s="8"/>
      <c r="E21" s="8"/>
      <c r="F21" s="8"/>
      <c r="G21" s="11"/>
      <c r="H21" s="9"/>
      <c r="I21" s="8"/>
      <c r="J21" s="10"/>
      <c r="K21" s="21"/>
      <c r="L21" s="11"/>
      <c r="M21" s="27"/>
      <c r="N21" s="11"/>
      <c r="O21" s="11"/>
      <c r="P21" s="11"/>
      <c r="Q21" s="11"/>
      <c r="R21" s="27"/>
      <c r="S21" s="32"/>
      <c r="T21" s="27"/>
      <c r="U21" s="11"/>
      <c r="V21" s="55"/>
      <c r="W21" s="36"/>
      <c r="X21" s="25"/>
    </row>
    <row r="22" spans="1:24" ht="15">
      <c r="A22" s="8"/>
      <c r="B22" s="31"/>
      <c r="C22" s="8"/>
      <c r="D22" s="8"/>
      <c r="E22" s="8"/>
      <c r="F22" s="8"/>
      <c r="G22" s="11"/>
      <c r="H22" s="9"/>
      <c r="I22" s="8"/>
      <c r="J22" s="10"/>
      <c r="K22" s="21"/>
      <c r="L22" s="11"/>
      <c r="M22" s="27"/>
      <c r="N22" s="11"/>
      <c r="O22" s="11"/>
      <c r="P22" s="11"/>
      <c r="Q22" s="11"/>
      <c r="R22" s="27"/>
      <c r="S22" s="27"/>
      <c r="T22" s="27"/>
      <c r="U22" s="11"/>
      <c r="V22" s="55"/>
      <c r="W22" s="36"/>
      <c r="X22" s="25"/>
    </row>
    <row r="23" spans="1:24" ht="15">
      <c r="A23" s="8"/>
      <c r="B23" s="31"/>
      <c r="C23" s="8"/>
      <c r="D23" s="8"/>
      <c r="E23" s="8"/>
      <c r="F23" s="8"/>
      <c r="G23" s="11"/>
      <c r="H23" s="9"/>
      <c r="I23" s="8"/>
      <c r="J23" s="10"/>
      <c r="K23" s="21"/>
      <c r="L23" s="11"/>
      <c r="M23" s="27"/>
      <c r="N23" s="11"/>
      <c r="O23" s="11"/>
      <c r="P23" s="11"/>
      <c r="Q23" s="11"/>
      <c r="R23" s="27"/>
      <c r="S23" s="27"/>
      <c r="T23" s="32"/>
      <c r="U23" s="11"/>
      <c r="V23" s="55"/>
      <c r="W23" s="36"/>
      <c r="X23" s="25"/>
    </row>
    <row r="24" spans="1:24" ht="15">
      <c r="A24" s="8"/>
      <c r="B24" s="31"/>
      <c r="C24" s="8"/>
      <c r="D24" s="8"/>
      <c r="E24" s="8"/>
      <c r="F24" s="8"/>
      <c r="G24" s="11"/>
      <c r="H24" s="9"/>
      <c r="I24" s="8"/>
      <c r="J24" s="10"/>
      <c r="K24" s="21"/>
      <c r="L24" s="11"/>
      <c r="M24" s="27"/>
      <c r="N24" s="11"/>
      <c r="O24" s="11"/>
      <c r="P24" s="11"/>
      <c r="Q24" s="11"/>
      <c r="R24" s="27"/>
      <c r="S24" s="27"/>
      <c r="T24" s="32"/>
      <c r="U24" s="11"/>
      <c r="V24" s="55"/>
      <c r="W24" s="36"/>
      <c r="X24" s="25"/>
    </row>
    <row r="25" spans="1:24" ht="15">
      <c r="A25" s="8"/>
      <c r="B25" s="31"/>
      <c r="C25" s="8"/>
      <c r="D25" s="8"/>
      <c r="E25" s="8"/>
      <c r="F25" s="8"/>
      <c r="G25" s="11"/>
      <c r="H25" s="9"/>
      <c r="I25" s="8"/>
      <c r="J25" s="10"/>
      <c r="K25" s="21"/>
      <c r="L25" s="11"/>
      <c r="M25" s="27"/>
      <c r="N25" s="11"/>
      <c r="O25" s="11"/>
      <c r="P25" s="11"/>
      <c r="Q25" s="11"/>
      <c r="R25" s="32"/>
      <c r="S25" s="27"/>
      <c r="T25" s="32"/>
      <c r="U25" s="11"/>
      <c r="V25" s="55"/>
      <c r="W25" s="36"/>
      <c r="X25" s="25"/>
    </row>
    <row r="26" spans="1:24" ht="15">
      <c r="A26" s="8"/>
      <c r="B26" s="31"/>
      <c r="C26" s="8"/>
      <c r="D26" s="8"/>
      <c r="E26" s="8"/>
      <c r="F26" s="8"/>
      <c r="G26" s="11"/>
      <c r="H26" s="9"/>
      <c r="I26" s="8"/>
      <c r="J26" s="10"/>
      <c r="K26" s="21"/>
      <c r="L26" s="11"/>
      <c r="M26" s="27"/>
      <c r="N26" s="11"/>
      <c r="O26" s="11"/>
      <c r="P26" s="11"/>
      <c r="Q26" s="11"/>
      <c r="R26" s="32"/>
      <c r="S26" s="27"/>
      <c r="T26" s="32"/>
      <c r="U26" s="11"/>
      <c r="V26" s="55"/>
      <c r="W26" s="36"/>
      <c r="X26" s="25"/>
    </row>
    <row r="27" spans="1:24" ht="15">
      <c r="A27" s="8"/>
      <c r="B27" s="31"/>
      <c r="C27" s="8"/>
      <c r="D27" s="8"/>
      <c r="E27" s="8"/>
      <c r="F27" s="8"/>
      <c r="G27" s="11"/>
      <c r="H27" s="9"/>
      <c r="I27" s="8"/>
      <c r="J27" s="10"/>
      <c r="K27" s="21"/>
      <c r="L27" s="11"/>
      <c r="M27" s="27"/>
      <c r="N27" s="11"/>
      <c r="O27" s="11"/>
      <c r="P27" s="11"/>
      <c r="Q27" s="11"/>
      <c r="R27" s="27"/>
      <c r="S27" s="27"/>
      <c r="T27" s="50"/>
      <c r="U27" s="11"/>
      <c r="V27" s="55"/>
      <c r="W27" s="36"/>
      <c r="X27" s="25"/>
    </row>
    <row r="28" spans="1:24" ht="15">
      <c r="A28" s="8"/>
      <c r="B28" s="31"/>
      <c r="C28" s="8"/>
      <c r="D28" s="8"/>
      <c r="E28" s="8"/>
      <c r="F28" s="8"/>
      <c r="G28" s="11"/>
      <c r="H28" s="9"/>
      <c r="I28" s="8"/>
      <c r="J28" s="10"/>
      <c r="K28" s="21"/>
      <c r="L28" s="11"/>
      <c r="M28" s="27"/>
      <c r="N28" s="11"/>
      <c r="O28" s="11"/>
      <c r="P28" s="11"/>
      <c r="Q28" s="11"/>
      <c r="R28" s="27"/>
      <c r="S28" s="27"/>
      <c r="T28" s="27"/>
      <c r="U28" s="11"/>
      <c r="V28" s="55"/>
      <c r="W28" s="36"/>
      <c r="X28" s="25"/>
    </row>
    <row r="29" spans="1:24" ht="15">
      <c r="A29" s="8"/>
      <c r="B29" s="31"/>
      <c r="C29" s="8"/>
      <c r="D29" s="8"/>
      <c r="E29" s="8"/>
      <c r="F29" s="8"/>
      <c r="G29" s="11"/>
      <c r="H29" s="9"/>
      <c r="I29" s="8"/>
      <c r="J29" s="10"/>
      <c r="K29" s="21"/>
      <c r="L29" s="11"/>
      <c r="M29" s="27"/>
      <c r="N29" s="11"/>
      <c r="O29" s="11"/>
      <c r="P29" s="11"/>
      <c r="Q29" s="11"/>
      <c r="R29" s="27"/>
      <c r="S29" s="27"/>
      <c r="T29" s="50"/>
      <c r="U29" s="11"/>
      <c r="V29" s="55"/>
      <c r="W29" s="36"/>
      <c r="X29" s="25"/>
    </row>
    <row r="30" spans="1:24" ht="15">
      <c r="A30" s="8"/>
      <c r="B30" s="31"/>
      <c r="C30" s="8"/>
      <c r="D30" s="8"/>
      <c r="E30" s="8"/>
      <c r="F30" s="8"/>
      <c r="G30" s="11"/>
      <c r="H30" s="9"/>
      <c r="I30" s="8"/>
      <c r="J30" s="10"/>
      <c r="K30" s="21"/>
      <c r="L30" s="11"/>
      <c r="M30" s="27"/>
      <c r="N30" s="11"/>
      <c r="O30" s="11"/>
      <c r="P30" s="11"/>
      <c r="Q30" s="11"/>
      <c r="R30" s="27"/>
      <c r="S30" s="50"/>
      <c r="T30" s="27"/>
      <c r="U30" s="11"/>
      <c r="V30" s="55"/>
      <c r="W30" s="36"/>
      <c r="X30" s="25"/>
    </row>
    <row r="31" spans="1:24" ht="15">
      <c r="A31" s="8"/>
      <c r="B31" s="31"/>
      <c r="C31" s="8"/>
      <c r="D31" s="8"/>
      <c r="E31" s="8"/>
      <c r="F31" s="8"/>
      <c r="G31" s="11"/>
      <c r="H31" s="9"/>
      <c r="I31" s="8"/>
      <c r="J31" s="10"/>
      <c r="K31" s="21"/>
      <c r="L31" s="11"/>
      <c r="M31" s="27"/>
      <c r="N31" s="11"/>
      <c r="O31" s="11"/>
      <c r="P31" s="11"/>
      <c r="Q31" s="11"/>
      <c r="R31" s="27"/>
      <c r="S31" s="27"/>
      <c r="T31" s="50"/>
      <c r="U31" s="11"/>
      <c r="V31" s="55"/>
      <c r="W31" s="36"/>
      <c r="X31" s="25"/>
    </row>
    <row r="32" spans="1:24" ht="15">
      <c r="A32" s="8"/>
      <c r="B32" s="31"/>
      <c r="C32" s="8"/>
      <c r="D32" s="8"/>
      <c r="E32" s="8"/>
      <c r="F32" s="8"/>
      <c r="G32" s="11"/>
      <c r="H32" s="9"/>
      <c r="I32" s="8"/>
      <c r="J32" s="10"/>
      <c r="K32" s="21"/>
      <c r="L32" s="11"/>
      <c r="M32" s="27"/>
      <c r="N32" s="11"/>
      <c r="O32" s="11"/>
      <c r="P32" s="11"/>
      <c r="Q32" s="11"/>
      <c r="R32" s="27"/>
      <c r="S32" s="50"/>
      <c r="T32" s="50"/>
      <c r="U32" s="11"/>
      <c r="V32" s="55"/>
      <c r="W32" s="36"/>
      <c r="X32" s="25"/>
    </row>
    <row r="33" spans="1:24" ht="15">
      <c r="A33" s="8"/>
      <c r="B33" s="31"/>
      <c r="C33" s="8"/>
      <c r="D33" s="8"/>
      <c r="E33" s="8"/>
      <c r="F33" s="8"/>
      <c r="G33" s="11"/>
      <c r="H33" s="9"/>
      <c r="I33" s="8"/>
      <c r="J33" s="10"/>
      <c r="K33" s="21"/>
      <c r="L33" s="11"/>
      <c r="M33" s="27"/>
      <c r="N33" s="11"/>
      <c r="O33" s="11"/>
      <c r="P33" s="11"/>
      <c r="Q33" s="11"/>
      <c r="R33" s="50"/>
      <c r="S33" s="27"/>
      <c r="T33" s="50"/>
      <c r="U33" s="11"/>
      <c r="V33" s="55"/>
      <c r="W33" s="36"/>
      <c r="X33" s="25"/>
    </row>
    <row r="34" spans="1:24" ht="15">
      <c r="A34" s="8"/>
      <c r="B34" s="31"/>
      <c r="C34" s="8"/>
      <c r="D34" s="8"/>
      <c r="E34" s="8"/>
      <c r="F34" s="8"/>
      <c r="G34" s="11"/>
      <c r="H34" s="9"/>
      <c r="I34" s="8"/>
      <c r="J34" s="10"/>
      <c r="K34" s="21"/>
      <c r="L34" s="11"/>
      <c r="M34" s="27"/>
      <c r="N34" s="11"/>
      <c r="O34" s="11"/>
      <c r="P34" s="11"/>
      <c r="Q34" s="11"/>
      <c r="R34" s="27"/>
      <c r="S34" s="32"/>
      <c r="T34" s="32"/>
      <c r="U34" s="11"/>
      <c r="V34" s="55"/>
      <c r="W34" s="36"/>
      <c r="X34" s="25"/>
    </row>
    <row r="35" spans="1:24" ht="15">
      <c r="A35" s="8"/>
      <c r="B35" s="31"/>
      <c r="C35" s="8"/>
      <c r="D35" s="8"/>
      <c r="E35" s="8"/>
      <c r="F35" s="8"/>
      <c r="G35" s="11"/>
      <c r="H35" s="9"/>
      <c r="I35" s="8"/>
      <c r="J35" s="10"/>
      <c r="K35" s="21"/>
      <c r="L35" s="11"/>
      <c r="M35" s="27"/>
      <c r="N35" s="11"/>
      <c r="O35" s="11"/>
      <c r="P35" s="11"/>
      <c r="Q35" s="11"/>
      <c r="R35" s="32"/>
      <c r="S35" s="27"/>
      <c r="T35" s="32"/>
      <c r="U35" s="11"/>
      <c r="V35" s="55"/>
      <c r="W35" s="36"/>
      <c r="X35" s="25"/>
    </row>
    <row r="36" spans="1:24" ht="15">
      <c r="A36" s="8"/>
      <c r="B36" s="31"/>
      <c r="C36" s="8"/>
      <c r="D36" s="8"/>
      <c r="E36" s="8"/>
      <c r="F36" s="8"/>
      <c r="G36" s="11"/>
      <c r="H36" s="9"/>
      <c r="I36" s="8"/>
      <c r="J36" s="10"/>
      <c r="K36" s="21"/>
      <c r="L36" s="11"/>
      <c r="M36" s="11"/>
      <c r="N36" s="11"/>
      <c r="O36" s="11"/>
      <c r="P36" s="11"/>
      <c r="Q36" s="11"/>
      <c r="R36" s="27"/>
      <c r="S36" s="11"/>
      <c r="T36" s="32"/>
      <c r="U36" s="11"/>
      <c r="V36" s="55"/>
      <c r="W36" s="36"/>
      <c r="X36" s="25"/>
    </row>
    <row r="37" spans="1:24" ht="15">
      <c r="A37" s="8"/>
      <c r="B37" s="31"/>
      <c r="C37" s="8"/>
      <c r="D37" s="8"/>
      <c r="E37" s="8"/>
      <c r="F37" s="8"/>
      <c r="G37" s="9"/>
      <c r="H37" s="8"/>
      <c r="I37" s="8"/>
      <c r="J37" s="10"/>
      <c r="K37" s="21"/>
      <c r="L37" s="11"/>
      <c r="M37" s="11"/>
      <c r="N37" s="11"/>
      <c r="O37" s="11"/>
      <c r="P37" s="11"/>
      <c r="Q37" s="11"/>
      <c r="R37" s="27"/>
      <c r="S37" s="11"/>
      <c r="T37" s="32"/>
      <c r="U37" s="11"/>
      <c r="V37" s="55"/>
      <c r="W37" s="36"/>
      <c r="X37" s="25"/>
    </row>
    <row r="38" spans="1:24" ht="15">
      <c r="A38" s="8"/>
      <c r="B38" s="31"/>
      <c r="C38" s="8"/>
      <c r="D38" s="8"/>
      <c r="E38" s="8"/>
      <c r="F38" s="8"/>
      <c r="G38" s="11"/>
      <c r="H38" s="9"/>
      <c r="I38" s="8"/>
      <c r="J38" s="10"/>
      <c r="K38" s="21"/>
      <c r="L38" s="11"/>
      <c r="M38" s="27"/>
      <c r="N38" s="11"/>
      <c r="O38" s="11"/>
      <c r="P38" s="11"/>
      <c r="Q38" s="11"/>
      <c r="R38" s="27"/>
      <c r="S38" s="27"/>
      <c r="T38" s="50"/>
      <c r="U38" s="11"/>
      <c r="V38" s="55"/>
      <c r="W38" s="36"/>
      <c r="X38" s="25"/>
    </row>
    <row r="39" spans="1:24" ht="15">
      <c r="A39" s="8"/>
      <c r="B39" s="31"/>
      <c r="C39" s="8"/>
      <c r="D39" s="8"/>
      <c r="E39" s="8"/>
      <c r="F39" s="8"/>
      <c r="G39" s="11"/>
      <c r="H39" s="8"/>
      <c r="I39" s="8"/>
      <c r="J39" s="10"/>
      <c r="K39" s="21"/>
      <c r="L39" s="11"/>
      <c r="M39" s="27"/>
      <c r="N39" s="11"/>
      <c r="O39" s="11"/>
      <c r="P39" s="11"/>
      <c r="Q39" s="11"/>
      <c r="R39" s="27"/>
      <c r="S39" s="27"/>
      <c r="T39" s="32"/>
      <c r="U39" s="11"/>
      <c r="V39" s="55"/>
      <c r="W39" s="36"/>
      <c r="X39" s="25"/>
    </row>
    <row r="40" spans="1:24" ht="15">
      <c r="A40" s="8"/>
      <c r="B40" s="31"/>
      <c r="C40" s="8"/>
      <c r="D40" s="8"/>
      <c r="E40" s="8"/>
      <c r="F40" s="8"/>
      <c r="G40" s="11"/>
      <c r="H40" s="9"/>
      <c r="I40" s="8"/>
      <c r="J40" s="10"/>
      <c r="K40" s="21"/>
      <c r="L40" s="11"/>
      <c r="M40" s="11"/>
      <c r="N40" s="11"/>
      <c r="O40" s="11"/>
      <c r="P40" s="11"/>
      <c r="Q40" s="11"/>
      <c r="R40" s="27"/>
      <c r="S40" s="11"/>
      <c r="T40" s="32"/>
      <c r="U40" s="11"/>
      <c r="V40" s="55"/>
      <c r="W40" s="36"/>
      <c r="X40" s="25"/>
    </row>
    <row r="41" spans="1:24" ht="15">
      <c r="A41" s="8"/>
      <c r="B41" s="31"/>
      <c r="C41" s="8"/>
      <c r="D41" s="8"/>
      <c r="E41" s="8"/>
      <c r="F41" s="8"/>
      <c r="G41" s="11"/>
      <c r="H41" s="9"/>
      <c r="I41" s="8"/>
      <c r="J41" s="10"/>
      <c r="K41" s="21"/>
      <c r="L41" s="11"/>
      <c r="M41" s="27"/>
      <c r="N41" s="11"/>
      <c r="O41" s="11"/>
      <c r="P41" s="11"/>
      <c r="Q41" s="11"/>
      <c r="R41" s="27"/>
      <c r="S41" s="27"/>
      <c r="T41" s="50"/>
      <c r="U41" s="11"/>
      <c r="V41" s="55"/>
      <c r="W41" s="36"/>
      <c r="X41" s="25"/>
    </row>
    <row r="42" spans="1:24" ht="15">
      <c r="A42" s="8"/>
      <c r="B42" s="31"/>
      <c r="C42" s="8"/>
      <c r="D42" s="8"/>
      <c r="E42" s="8"/>
      <c r="F42" s="8"/>
      <c r="G42" s="11"/>
      <c r="H42" s="49"/>
      <c r="I42" s="8"/>
      <c r="J42" s="10"/>
      <c r="K42" s="21"/>
      <c r="L42" s="11"/>
      <c r="M42" s="27"/>
      <c r="N42" s="11"/>
      <c r="O42" s="11"/>
      <c r="P42" s="11"/>
      <c r="Q42" s="11"/>
      <c r="R42" s="27"/>
      <c r="S42" s="27"/>
      <c r="T42" s="32"/>
      <c r="U42" s="11"/>
      <c r="V42" s="55"/>
      <c r="W42" s="36"/>
      <c r="X42" s="25"/>
    </row>
    <row r="43" spans="1:24" ht="15">
      <c r="A43" s="8"/>
      <c r="B43" s="31"/>
      <c r="C43" s="8"/>
      <c r="D43" s="8"/>
      <c r="E43" s="8"/>
      <c r="F43" s="8"/>
      <c r="G43" s="11"/>
      <c r="H43" s="9"/>
      <c r="I43" s="8"/>
      <c r="J43" s="10"/>
      <c r="K43" s="21"/>
      <c r="L43" s="11"/>
      <c r="M43" s="27"/>
      <c r="N43" s="11"/>
      <c r="O43" s="11"/>
      <c r="P43" s="11"/>
      <c r="Q43" s="11"/>
      <c r="R43" s="27"/>
      <c r="S43" s="27"/>
      <c r="T43" s="27"/>
      <c r="U43" s="11"/>
      <c r="V43" s="55"/>
      <c r="W43" s="36"/>
      <c r="X43" s="25"/>
    </row>
    <row r="44" spans="1:24" ht="15">
      <c r="A44" s="8"/>
      <c r="B44" s="31"/>
      <c r="C44" s="8"/>
      <c r="D44" s="8"/>
      <c r="E44" s="8"/>
      <c r="F44" s="8"/>
      <c r="G44" s="11"/>
      <c r="H44" s="9"/>
      <c r="I44" s="8"/>
      <c r="J44" s="10"/>
      <c r="K44" s="21"/>
      <c r="L44" s="11"/>
      <c r="M44" s="27"/>
      <c r="N44" s="11"/>
      <c r="O44" s="11"/>
      <c r="P44" s="11"/>
      <c r="Q44" s="11"/>
      <c r="R44" s="27"/>
      <c r="S44" s="27"/>
      <c r="T44" s="32"/>
      <c r="U44" s="11"/>
      <c r="V44" s="55"/>
      <c r="W44" s="36"/>
      <c r="X44" s="25"/>
    </row>
    <row r="45" spans="1:24" ht="15">
      <c r="A45" s="8"/>
      <c r="B45" s="31"/>
      <c r="C45" s="8"/>
      <c r="D45" s="8"/>
      <c r="E45" s="8"/>
      <c r="F45" s="8"/>
      <c r="G45" s="11"/>
      <c r="H45" s="9"/>
      <c r="I45" s="8"/>
      <c r="J45" s="10"/>
      <c r="K45" s="21"/>
      <c r="L45" s="11"/>
      <c r="M45" s="27"/>
      <c r="N45" s="11"/>
      <c r="O45" s="11"/>
      <c r="P45" s="11"/>
      <c r="Q45" s="11"/>
      <c r="R45" s="27"/>
      <c r="S45" s="27"/>
      <c r="T45" s="32"/>
      <c r="U45" s="11"/>
      <c r="V45" s="55"/>
      <c r="W45" s="36"/>
      <c r="X45" s="25"/>
    </row>
    <row r="46" spans="1:24" ht="15">
      <c r="A46" s="8"/>
      <c r="B46" s="31"/>
      <c r="C46" s="8"/>
      <c r="D46" s="8"/>
      <c r="E46" s="8"/>
      <c r="F46" s="8"/>
      <c r="G46" s="11"/>
      <c r="H46" s="9"/>
      <c r="I46" s="8"/>
      <c r="J46" s="10"/>
      <c r="K46" s="21"/>
      <c r="L46" s="11"/>
      <c r="M46" s="27"/>
      <c r="N46" s="11"/>
      <c r="O46" s="11"/>
      <c r="P46" s="11"/>
      <c r="Q46" s="11"/>
      <c r="R46" s="27"/>
      <c r="S46" s="27"/>
      <c r="T46" s="32"/>
      <c r="U46" s="11"/>
      <c r="V46" s="55"/>
      <c r="W46" s="36"/>
      <c r="X46" s="25"/>
    </row>
    <row r="47" spans="1:24" ht="15">
      <c r="A47" s="8"/>
      <c r="B47" s="31"/>
      <c r="C47" s="8"/>
      <c r="D47" s="8"/>
      <c r="E47" s="8"/>
      <c r="F47" s="8"/>
      <c r="G47" s="11"/>
      <c r="H47" s="9"/>
      <c r="I47" s="8"/>
      <c r="J47" s="10"/>
      <c r="K47" s="21"/>
      <c r="L47" s="11"/>
      <c r="M47" s="27"/>
      <c r="N47" s="11"/>
      <c r="O47" s="11"/>
      <c r="P47" s="11"/>
      <c r="Q47" s="11"/>
      <c r="R47" s="27"/>
      <c r="S47" s="27"/>
      <c r="T47" s="27"/>
      <c r="U47" s="11"/>
      <c r="V47" s="11"/>
      <c r="W47" s="36"/>
      <c r="X47" s="25"/>
    </row>
    <row r="48" spans="1:24" ht="15">
      <c r="A48" s="8"/>
      <c r="B48" s="31"/>
      <c r="C48" s="8"/>
      <c r="D48" s="8"/>
      <c r="E48" s="8"/>
      <c r="F48" s="8"/>
      <c r="G48" s="11"/>
      <c r="H48" s="9"/>
      <c r="I48" s="8"/>
      <c r="J48" s="10"/>
      <c r="K48" s="21"/>
      <c r="L48" s="11"/>
      <c r="M48" s="27"/>
      <c r="N48" s="11"/>
      <c r="O48" s="11"/>
      <c r="P48" s="11"/>
      <c r="Q48" s="11"/>
      <c r="R48" s="27"/>
      <c r="S48" s="27"/>
      <c r="T48" s="32"/>
      <c r="U48" s="11"/>
      <c r="V48" s="11"/>
      <c r="W48" s="36"/>
      <c r="X48" s="25"/>
    </row>
    <row r="49" spans="1:24" ht="15">
      <c r="A49" s="8"/>
      <c r="B49" s="31"/>
      <c r="C49" s="8"/>
      <c r="D49" s="8"/>
      <c r="E49" s="8"/>
      <c r="F49" s="8"/>
      <c r="G49" s="11"/>
      <c r="H49" s="9"/>
      <c r="I49" s="8"/>
      <c r="J49" s="10"/>
      <c r="K49" s="21"/>
      <c r="L49" s="11"/>
      <c r="M49" s="27"/>
      <c r="N49" s="11"/>
      <c r="O49" s="11"/>
      <c r="P49" s="11"/>
      <c r="Q49" s="11"/>
      <c r="R49" s="27"/>
      <c r="S49" s="27"/>
      <c r="T49" s="32"/>
      <c r="U49" s="11"/>
      <c r="V49" s="55"/>
      <c r="W49" s="36"/>
      <c r="X49" s="25"/>
    </row>
    <row r="50" spans="1:24" ht="15">
      <c r="A50" s="8"/>
      <c r="B50" s="31"/>
      <c r="C50" s="8"/>
      <c r="D50" s="8"/>
      <c r="E50" s="8"/>
      <c r="F50" s="8"/>
      <c r="G50" s="11"/>
      <c r="H50" s="9"/>
      <c r="I50" s="8"/>
      <c r="J50" s="10"/>
      <c r="K50" s="21"/>
      <c r="L50" s="11"/>
      <c r="M50" s="27"/>
      <c r="N50" s="11"/>
      <c r="O50" s="11"/>
      <c r="P50" s="11"/>
      <c r="Q50" s="11"/>
      <c r="R50" s="27"/>
      <c r="S50" s="27"/>
      <c r="T50" s="27"/>
      <c r="U50" s="11"/>
      <c r="V50" s="55"/>
      <c r="W50" s="36"/>
      <c r="X50" s="25"/>
    </row>
    <row r="51" spans="1:24" ht="15">
      <c r="A51" s="8"/>
      <c r="B51" s="31"/>
      <c r="C51" s="8"/>
      <c r="D51" s="8"/>
      <c r="E51" s="8"/>
      <c r="F51" s="8"/>
      <c r="G51" s="11"/>
      <c r="H51" s="9"/>
      <c r="I51" s="8"/>
      <c r="J51" s="10"/>
      <c r="K51" s="21"/>
      <c r="L51" s="11"/>
      <c r="M51" s="27"/>
      <c r="N51" s="11"/>
      <c r="O51" s="11"/>
      <c r="P51" s="11"/>
      <c r="Q51" s="11"/>
      <c r="R51" s="27"/>
      <c r="S51" s="27"/>
      <c r="T51" s="27"/>
      <c r="U51" s="11"/>
      <c r="V51" s="55"/>
      <c r="W51" s="36"/>
      <c r="X51" s="25"/>
    </row>
    <row r="52" spans="1:24" ht="15">
      <c r="A52" s="8"/>
      <c r="B52" s="31"/>
      <c r="C52" s="8"/>
      <c r="D52" s="8"/>
      <c r="E52" s="8"/>
      <c r="F52" s="8"/>
      <c r="G52" s="11"/>
      <c r="H52" s="9"/>
      <c r="I52" s="8"/>
      <c r="J52" s="10"/>
      <c r="K52" s="21"/>
      <c r="L52" s="11"/>
      <c r="M52" s="27"/>
      <c r="N52" s="11"/>
      <c r="O52" s="11"/>
      <c r="P52" s="11"/>
      <c r="Q52" s="11"/>
      <c r="R52" s="27"/>
      <c r="S52" s="27"/>
      <c r="T52" s="27"/>
      <c r="U52" s="11"/>
      <c r="V52" s="55"/>
      <c r="W52" s="36"/>
      <c r="X52" s="25"/>
    </row>
    <row r="53" spans="1:24" ht="15">
      <c r="A53" s="8"/>
      <c r="B53" s="31"/>
      <c r="C53" s="8"/>
      <c r="D53" s="8"/>
      <c r="E53" s="8"/>
      <c r="F53" s="8"/>
      <c r="G53" s="11"/>
      <c r="H53" s="9"/>
      <c r="I53" s="8"/>
      <c r="J53" s="10"/>
      <c r="K53" s="21"/>
      <c r="L53" s="11"/>
      <c r="M53" s="27"/>
      <c r="N53" s="11"/>
      <c r="O53" s="11"/>
      <c r="P53" s="11"/>
      <c r="Q53" s="11"/>
      <c r="R53" s="27"/>
      <c r="S53" s="27"/>
      <c r="T53" s="27"/>
      <c r="U53" s="11"/>
      <c r="V53" s="55"/>
      <c r="W53" s="36"/>
      <c r="X53" s="25"/>
    </row>
    <row r="54" spans="1:24" ht="15">
      <c r="A54" s="8"/>
      <c r="B54" s="31"/>
      <c r="C54" s="8"/>
      <c r="D54" s="8"/>
      <c r="E54" s="8"/>
      <c r="F54" s="8"/>
      <c r="G54" s="11"/>
      <c r="H54" s="9"/>
      <c r="I54" s="8"/>
      <c r="J54" s="10"/>
      <c r="K54" s="21"/>
      <c r="L54" s="11"/>
      <c r="M54" s="27"/>
      <c r="N54" s="11"/>
      <c r="O54" s="11"/>
      <c r="P54" s="11"/>
      <c r="Q54" s="11"/>
      <c r="R54" s="27"/>
      <c r="S54" s="27"/>
      <c r="T54" s="27"/>
      <c r="U54" s="11"/>
      <c r="V54" s="55"/>
      <c r="W54" s="36"/>
      <c r="X54" s="25"/>
    </row>
    <row r="55" spans="1:24" ht="15">
      <c r="A55" s="8"/>
      <c r="B55" s="31"/>
      <c r="C55" s="8"/>
      <c r="D55" s="8"/>
      <c r="E55" s="8"/>
      <c r="F55" s="8"/>
      <c r="G55" s="11"/>
      <c r="H55" s="9"/>
      <c r="I55" s="8"/>
      <c r="J55" s="10"/>
      <c r="K55" s="21"/>
      <c r="L55" s="11"/>
      <c r="M55" s="27"/>
      <c r="N55" s="11"/>
      <c r="O55" s="11"/>
      <c r="P55" s="11"/>
      <c r="Q55" s="11"/>
      <c r="R55" s="27"/>
      <c r="S55" s="27"/>
      <c r="T55" s="32"/>
      <c r="U55" s="11"/>
      <c r="V55" s="55"/>
      <c r="W55" s="36"/>
      <c r="X55" s="25"/>
    </row>
  </sheetData>
  <sheetProtection/>
  <mergeCells count="14">
    <mergeCell ref="R3:W3"/>
    <mergeCell ref="X3:X4"/>
    <mergeCell ref="G3:G4"/>
    <mergeCell ref="H3:H4"/>
    <mergeCell ref="I3:I4"/>
    <mergeCell ref="J3:J4"/>
    <mergeCell ref="K3:K4"/>
    <mergeCell ref="L3:Q3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2015-02-12T13:59:43Z</dcterms:modified>
  <cp:category/>
  <cp:version/>
  <cp:contentType/>
  <cp:contentStatus/>
</cp:coreProperties>
</file>